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FP\RFP2019\S19238 RFP Mobile Equipment Maintenance and Repair\Files for Public Posting\"/>
    </mc:Choice>
  </mc:AlternateContent>
  <xr:revisionPtr revIDLastSave="0" documentId="13_ncr:1_{FB080694-91CD-48D1-89E6-A873BF80BEC9}" xr6:coauthVersionLast="45" xr6:coauthVersionMax="45" xr10:uidLastSave="{00000000-0000-0000-0000-000000000000}"/>
  <bookViews>
    <workbookView xWindow="-110" yWindow="-110" windowWidth="19420" windowHeight="10420" xr2:uid="{8C15CBC5-8C32-465E-B49C-B558F46A89B4}"/>
  </bookViews>
  <sheets>
    <sheet name="RFP S19238- FORM 4 COST PROP  " sheetId="6" r:id="rId1"/>
  </sheets>
  <definedNames>
    <definedName name="_xlnm.Print_Area" localSheetId="0">'RFP S19238- FORM 4 COST PROP  '!$A$1:$Z$92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8" i="6" l="1"/>
  <c r="J68" i="6"/>
  <c r="V73" i="6" l="1"/>
  <c r="V72" i="6"/>
  <c r="V74" i="6" s="1"/>
  <c r="S90" i="6"/>
  <c r="Q90" i="6"/>
  <c r="O90" i="6"/>
  <c r="M90" i="6"/>
  <c r="K90" i="6"/>
  <c r="I90" i="6"/>
  <c r="G90" i="6"/>
  <c r="S84" i="6"/>
  <c r="Q84" i="6"/>
  <c r="O84" i="6"/>
  <c r="M84" i="6"/>
  <c r="K84" i="6"/>
  <c r="I84" i="6"/>
  <c r="G84" i="6"/>
  <c r="T84" i="6" s="1"/>
  <c r="T85" i="6" s="1"/>
  <c r="S79" i="6"/>
  <c r="Q79" i="6"/>
  <c r="O79" i="6"/>
  <c r="M79" i="6"/>
  <c r="K79" i="6"/>
  <c r="I79" i="6"/>
  <c r="G79" i="6"/>
  <c r="S78" i="6"/>
  <c r="Q78" i="6"/>
  <c r="O78" i="6"/>
  <c r="M78" i="6"/>
  <c r="K78" i="6"/>
  <c r="I78" i="6"/>
  <c r="G78" i="6"/>
  <c r="T90" i="6" l="1"/>
  <c r="T91" i="6" s="1"/>
  <c r="T92" i="6" s="1"/>
  <c r="T79" i="6"/>
  <c r="T78" i="6"/>
  <c r="T80" i="6" s="1"/>
  <c r="Y73" i="6"/>
  <c r="Y72" i="6"/>
  <c r="S73" i="6"/>
  <c r="S72" i="6"/>
  <c r="P73" i="6"/>
  <c r="P72" i="6"/>
  <c r="M73" i="6"/>
  <c r="M72" i="6"/>
  <c r="J73" i="6"/>
  <c r="J72" i="6"/>
  <c r="G73" i="6"/>
  <c r="G72" i="6"/>
  <c r="J74" i="6" l="1"/>
  <c r="P74" i="6"/>
  <c r="M74" i="6"/>
  <c r="Y74" i="6"/>
  <c r="G74" i="6"/>
  <c r="S74" i="6"/>
</calcChain>
</file>

<file path=xl/sharedStrings.xml><?xml version="1.0" encoding="utf-8"?>
<sst xmlns="http://schemas.openxmlformats.org/spreadsheetml/2006/main" count="309" uniqueCount="192">
  <si>
    <t>Description</t>
  </si>
  <si>
    <t>Estimated Number of Hours per year</t>
  </si>
  <si>
    <t>RWP Safety Training Hourly Rate (Estimated 6 employees x 5 hours per year)</t>
  </si>
  <si>
    <t>Track Allocation Meetings (Estimated 1 employee x 2 hours per meeting per year)</t>
  </si>
  <si>
    <t xml:space="preserve">Estimated Number of Check per year </t>
  </si>
  <si>
    <t>Background Check Fees (charged by 3rd party company)</t>
  </si>
  <si>
    <t>VTA Fees (Reimbursed to Contractor)</t>
  </si>
  <si>
    <t>Restricted Access Permit</t>
  </si>
  <si>
    <t>Chaboya:  2240 South Seventh Street San Jose, Ca.</t>
  </si>
  <si>
    <t>Year-1   Hourly Rate</t>
  </si>
  <si>
    <t>Estimated 
Year-1 Extended
Cost</t>
  </si>
  <si>
    <t>Year-2 
Hourly Rate</t>
  </si>
  <si>
    <t>Estimated 
Year-2 Extended
Cost</t>
  </si>
  <si>
    <t>Year-3 
Hourly Rate</t>
  </si>
  <si>
    <t>Estimated 
Year-3 Extended
Cost</t>
  </si>
  <si>
    <t>Year-4 
Hourly Rate</t>
  </si>
  <si>
    <t>Estimated 
Year-4 Extended
Cost</t>
  </si>
  <si>
    <t>Year-5 
Hourly Rate</t>
  </si>
  <si>
    <t>Estimated 
Year-5 Extended
Cost</t>
  </si>
  <si>
    <t>Year-6 
Hourly Rate</t>
  </si>
  <si>
    <t>Estimated 
Year-6 Extended
Cost</t>
  </si>
  <si>
    <t>Year-7
Hourly Rate</t>
  </si>
  <si>
    <t>Estimated 
Year-7 Extended
Cost</t>
  </si>
  <si>
    <t xml:space="preserve">Estimated Year-1 
Cost
</t>
  </si>
  <si>
    <t xml:space="preserve">Estimated Year-2 
Cost
</t>
  </si>
  <si>
    <t xml:space="preserve">Estimated Year-3 
Cost
</t>
  </si>
  <si>
    <t xml:space="preserve">Estimated Year-4 
Cost
</t>
  </si>
  <si>
    <t xml:space="preserve">Estimated Year-5 
Cost
</t>
  </si>
  <si>
    <t xml:space="preserve">Estimated Year-6
Cost
</t>
  </si>
  <si>
    <t xml:space="preserve">Estimated Year-7 
Cost
</t>
  </si>
  <si>
    <t>Estimated # of Permit per Year</t>
  </si>
  <si>
    <t>SUBTOTAL</t>
  </si>
  <si>
    <t>YEAR 1</t>
  </si>
  <si>
    <t>YEAR 2</t>
  </si>
  <si>
    <t>YEAR 3</t>
  </si>
  <si>
    <t>YEAR 4</t>
  </si>
  <si>
    <t>YEAR 5</t>
  </si>
  <si>
    <t>YEAR 6</t>
  </si>
  <si>
    <t>YEAR 7</t>
  </si>
  <si>
    <t>LABOR</t>
  </si>
  <si>
    <t>Regular Labor - Non OT</t>
  </si>
  <si>
    <t>Premium Labor - OT</t>
  </si>
  <si>
    <t>Cerone:  3990 Zanker Rd, San Jose, Ca.</t>
  </si>
  <si>
    <t>O&amp;R:  3990 Zanker Rd, San Jose, Ca.</t>
  </si>
  <si>
    <t>North Yard:  1241 L'Avenida Mountain View, Ca.</t>
  </si>
  <si>
    <t>Light Rail: 101 West Younger Ave. San Jose, Ca.</t>
  </si>
  <si>
    <t>River Oaks:  3331 N. First St. San Jose,  Ca.</t>
  </si>
  <si>
    <t>Estimated Hours</t>
  </si>
  <si>
    <t>Total Extended Cost</t>
  </si>
  <si>
    <t>Fully Burdened Hourly Rate</t>
  </si>
  <si>
    <t>Unscheduled repairs:  standard working hours form 8:00 AM to 5:00 PM (PST),  Monday to Friday</t>
  </si>
  <si>
    <t>Unscheduled repairs: overtime, weekends, holidays and emergency calls.</t>
  </si>
  <si>
    <t>VTA Required Roadway Worker Protection (RWP) Safety Training and Track Allocation Meetings (Fees Reimbursed to Contractor)</t>
  </si>
  <si>
    <t>Background Check Fees (Fees Reimbursed to Contractor)</t>
  </si>
  <si>
    <t>TOTAL COST</t>
  </si>
  <si>
    <t>COST</t>
  </si>
  <si>
    <t>Electric Cart</t>
  </si>
  <si>
    <t xml:space="preserve">Tug Diesel </t>
  </si>
  <si>
    <t>Forklift Diesel</t>
  </si>
  <si>
    <t>Forklift Gas</t>
  </si>
  <si>
    <t>Scissor Lift</t>
  </si>
  <si>
    <t>MODEL</t>
  </si>
  <si>
    <t>MANUFACTURER</t>
  </si>
  <si>
    <t>Electric Reach Truck</t>
  </si>
  <si>
    <t xml:space="preserve">Hyster  </t>
  </si>
  <si>
    <t>N40XMR</t>
  </si>
  <si>
    <t>Pallet Jack</t>
  </si>
  <si>
    <t xml:space="preserve">Yale </t>
  </si>
  <si>
    <t>MPB030</t>
  </si>
  <si>
    <t xml:space="preserve">Clark   </t>
  </si>
  <si>
    <t>PW15</t>
  </si>
  <si>
    <t>Skyjack</t>
  </si>
  <si>
    <t>SJIII-3015</t>
  </si>
  <si>
    <t>Mark Scissor</t>
  </si>
  <si>
    <t>J14</t>
  </si>
  <si>
    <t xml:space="preserve">Mark Scissor   </t>
  </si>
  <si>
    <t>J7</t>
  </si>
  <si>
    <t>Forklift Electric</t>
  </si>
  <si>
    <t xml:space="preserve">Komatsu  </t>
  </si>
  <si>
    <t>FB18MH-2</t>
  </si>
  <si>
    <t xml:space="preserve">Prime Mover   </t>
  </si>
  <si>
    <t>PMX2</t>
  </si>
  <si>
    <t>Yale   1981</t>
  </si>
  <si>
    <t>MPB040</t>
  </si>
  <si>
    <t>Diesel Tug</t>
  </si>
  <si>
    <t>AG Mercury</t>
  </si>
  <si>
    <t>830 VP</t>
  </si>
  <si>
    <t>Clark  1987</t>
  </si>
  <si>
    <t>CT40</t>
  </si>
  <si>
    <t xml:space="preserve">Electric Reach Forklift  </t>
  </si>
  <si>
    <t>Yale</t>
  </si>
  <si>
    <t>NR040</t>
  </si>
  <si>
    <t xml:space="preserve">Diesel Forklift (Hvy Repair)    </t>
  </si>
  <si>
    <t xml:space="preserve">Heli  </t>
  </si>
  <si>
    <t>1CPCD30-W</t>
  </si>
  <si>
    <t xml:space="preserve">Diesel Forklift (Warehouse)  </t>
  </si>
  <si>
    <t xml:space="preserve">Heli </t>
  </si>
  <si>
    <t>CPCD30-W</t>
  </si>
  <si>
    <t xml:space="preserve">Electric Cart   </t>
  </si>
  <si>
    <t>Taylor Dunn</t>
  </si>
  <si>
    <t>B2-54</t>
  </si>
  <si>
    <t>B0 248 48</t>
  </si>
  <si>
    <t>Lift A Loft</t>
  </si>
  <si>
    <t>AMR40-22</t>
  </si>
  <si>
    <t>Forklift</t>
  </si>
  <si>
    <t>Clark</t>
  </si>
  <si>
    <t>C500-YS80</t>
  </si>
  <si>
    <t>Unicarriers</t>
  </si>
  <si>
    <t>SM1H235NV</t>
  </si>
  <si>
    <t>TCM</t>
  </si>
  <si>
    <t>FG30N6</t>
  </si>
  <si>
    <t>FHD25T5V</t>
  </si>
  <si>
    <t>Genie</t>
  </si>
  <si>
    <t>GS-2632</t>
  </si>
  <si>
    <t>Legend</t>
  </si>
  <si>
    <t>282B</t>
  </si>
  <si>
    <t>Hyster</t>
  </si>
  <si>
    <t>N40CR</t>
  </si>
  <si>
    <t>Diesel Forklift</t>
  </si>
  <si>
    <t>Uni Carrier</t>
  </si>
  <si>
    <t>Electric Scissor Lift</t>
  </si>
  <si>
    <t>GS2032</t>
  </si>
  <si>
    <t xml:space="preserve">Diesel Forklift    </t>
  </si>
  <si>
    <t>Heli</t>
  </si>
  <si>
    <t>FD 60</t>
  </si>
  <si>
    <t xml:space="preserve">Diesel Tug  </t>
  </si>
  <si>
    <t>Eagle</t>
  </si>
  <si>
    <t>TT-4/2D</t>
  </si>
  <si>
    <t xml:space="preserve">Taylor Dunn </t>
  </si>
  <si>
    <t>Model #  B2 54</t>
  </si>
  <si>
    <r>
      <t xml:space="preserve">Forklift LPG </t>
    </r>
    <r>
      <rPr>
        <b/>
        <sz val="12"/>
        <rFont val="Times New Roman"/>
        <family val="1"/>
      </rPr>
      <t xml:space="preserve">   </t>
    </r>
  </si>
  <si>
    <t>Daewoo</t>
  </si>
  <si>
    <t>G30E-3</t>
  </si>
  <si>
    <t xml:space="preserve">Electric Reach Truck   </t>
  </si>
  <si>
    <t xml:space="preserve">Diesel Forklift  </t>
  </si>
  <si>
    <t>FD60</t>
  </si>
  <si>
    <t xml:space="preserve">Diesel Tug   </t>
  </si>
  <si>
    <t>NMC (Northwestern)</t>
  </si>
  <si>
    <t>6005-D</t>
  </si>
  <si>
    <t>Electric Sit down</t>
  </si>
  <si>
    <t>Dock Leveler</t>
  </si>
  <si>
    <t>Gasoline Tug</t>
  </si>
  <si>
    <t>Man Lift</t>
  </si>
  <si>
    <t>Electric Pallet Jack</t>
  </si>
  <si>
    <t>Electric Stand up</t>
  </si>
  <si>
    <t>Electric Sit Down</t>
  </si>
  <si>
    <r>
      <t xml:space="preserve">Personnel Lift   </t>
    </r>
    <r>
      <rPr>
        <b/>
        <sz val="12"/>
        <rFont val="Times New Roman"/>
        <family val="1"/>
      </rPr>
      <t xml:space="preserve"> </t>
    </r>
  </si>
  <si>
    <t>Platform Lift</t>
  </si>
  <si>
    <t>Forklift LPG</t>
  </si>
  <si>
    <t xml:space="preserve">Electric Stand up   </t>
  </si>
  <si>
    <t>GEX-30</t>
  </si>
  <si>
    <t>B-248</t>
  </si>
  <si>
    <t>Serco</t>
  </si>
  <si>
    <t>W Series</t>
  </si>
  <si>
    <t>CT50</t>
  </si>
  <si>
    <t>MEC Platform</t>
  </si>
  <si>
    <t>NE040MAN24ST088</t>
  </si>
  <si>
    <t>MPB040ABN24</t>
  </si>
  <si>
    <t>ERC030ABN36SE083</t>
  </si>
  <si>
    <t>Horizon Highlift</t>
  </si>
  <si>
    <t>068001-001</t>
  </si>
  <si>
    <t>Columbia</t>
  </si>
  <si>
    <t>BC3-30XB</t>
  </si>
  <si>
    <t>AW-P24</t>
  </si>
  <si>
    <t>H60XL</t>
  </si>
  <si>
    <t>Lift-A-Loft</t>
  </si>
  <si>
    <t>AMR-40-22</t>
  </si>
  <si>
    <t>Crown</t>
  </si>
  <si>
    <t>RR5210-40</t>
  </si>
  <si>
    <t>B-210</t>
  </si>
  <si>
    <t>Horizon</t>
  </si>
  <si>
    <t xml:space="preserve">Electric Pallet Jack </t>
  </si>
  <si>
    <t xml:space="preserve">Forklift LPG    </t>
  </si>
  <si>
    <t>EQUIPMENT DESCRIPTION</t>
  </si>
  <si>
    <t>SITE LOCATION</t>
  </si>
  <si>
    <t>ITEM #</t>
  </si>
  <si>
    <t>QUARTERLY PM SERVICE</t>
  </si>
  <si>
    <t>SEMI-ANNUAL PM SERVICE</t>
  </si>
  <si>
    <t>ANNUAL PM SERVICE</t>
  </si>
  <si>
    <t>Mitsubishi</t>
  </si>
  <si>
    <t>FG18</t>
  </si>
  <si>
    <t>Cushman</t>
  </si>
  <si>
    <t>898336-8710</t>
  </si>
  <si>
    <t>RR3520-35</t>
  </si>
  <si>
    <t>PE3000</t>
  </si>
  <si>
    <t>CMP 18L</t>
  </si>
  <si>
    <t>5 YEARS</t>
  </si>
  <si>
    <t>7 YEARS</t>
  </si>
  <si>
    <t xml:space="preserve">RFP S19238 FORM 4:  COST PROPOSAL FORM 
</t>
  </si>
  <si>
    <t>Total Estimated Extended   7-Year Cost</t>
  </si>
  <si>
    <t>Total Extended 7- Year Cost</t>
  </si>
  <si>
    <t>Grand Total for RWP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</si>
</sst>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1" xfId="0" applyFont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/>
    </xf>
    <xf numFmtId="0" fontId="2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164" fontId="4" fillId="0" borderId="18" xfId="0" applyNumberFormat="1" applyFont="1" applyFill="1" applyBorder="1" applyAlignment="1" applyProtection="1">
      <alignment vertical="center"/>
      <protection locked="0"/>
    </xf>
    <xf numFmtId="164" fontId="4" fillId="0" borderId="7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0" borderId="18" xfId="0" applyNumberFormat="1" applyFont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/>
    </xf>
    <xf numFmtId="44" fontId="6" fillId="6" borderId="10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44" fontId="2" fillId="6" borderId="10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4" fontId="6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18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44" fontId="7" fillId="6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4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7" fillId="0" borderId="18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2" fillId="0" borderId="6" xfId="0" applyFont="1" applyFill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6" fillId="3" borderId="3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wrapText="1"/>
    </xf>
    <xf numFmtId="7" fontId="7" fillId="2" borderId="1" xfId="0" applyNumberFormat="1" applyFont="1" applyFill="1" applyBorder="1" applyAlignment="1">
      <alignment horizontal="center"/>
    </xf>
    <xf numFmtId="7" fontId="7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right"/>
    </xf>
    <xf numFmtId="164" fontId="2" fillId="0" borderId="30" xfId="0" applyNumberFormat="1" applyFont="1" applyFill="1" applyBorder="1" applyAlignment="1">
      <alignment horizontal="right" vertical="center"/>
    </xf>
    <xf numFmtId="164" fontId="6" fillId="0" borderId="34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wrapText="1"/>
    </xf>
    <xf numFmtId="164" fontId="6" fillId="0" borderId="18" xfId="0" applyNumberFormat="1" applyFont="1" applyFill="1" applyBorder="1" applyAlignment="1">
      <alignment horizontal="center" wrapText="1"/>
    </xf>
    <xf numFmtId="0" fontId="7" fillId="0" borderId="0" xfId="0" applyFont="1" applyAlignment="1"/>
    <xf numFmtId="0" fontId="7" fillId="0" borderId="25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vertical="center" wrapText="1"/>
    </xf>
    <xf numFmtId="164" fontId="2" fillId="3" borderId="13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/>
    <xf numFmtId="0" fontId="7" fillId="0" borderId="17" xfId="0" applyFont="1" applyFill="1" applyBorder="1"/>
    <xf numFmtId="0" fontId="4" fillId="0" borderId="36" xfId="0" applyFont="1" applyBorder="1" applyAlignment="1">
      <alignment horizontal="center" wrapText="1"/>
    </xf>
    <xf numFmtId="0" fontId="7" fillId="0" borderId="37" xfId="0" applyFont="1" applyFill="1" applyBorder="1" applyAlignment="1">
      <alignment horizontal="center" wrapText="1"/>
    </xf>
    <xf numFmtId="0" fontId="4" fillId="0" borderId="37" xfId="0" applyFont="1" applyBorder="1" applyAlignment="1">
      <alignment horizontal="left" wrapText="1"/>
    </xf>
    <xf numFmtId="0" fontId="4" fillId="0" borderId="37" xfId="0" applyFont="1" applyBorder="1" applyAlignment="1">
      <alignment horizontal="left"/>
    </xf>
    <xf numFmtId="164" fontId="7" fillId="0" borderId="37" xfId="0" applyNumberFormat="1" applyFont="1" applyBorder="1" applyAlignment="1">
      <alignment horizontal="center"/>
    </xf>
    <xf numFmtId="7" fontId="7" fillId="2" borderId="37" xfId="0" applyNumberFormat="1" applyFont="1" applyFill="1" applyBorder="1" applyAlignment="1">
      <alignment horizontal="center"/>
    </xf>
    <xf numFmtId="7" fontId="7" fillId="2" borderId="38" xfId="0" applyNumberFormat="1" applyFont="1" applyFill="1" applyBorder="1" applyAlignment="1">
      <alignment horizontal="center"/>
    </xf>
    <xf numFmtId="7" fontId="2" fillId="2" borderId="9" xfId="0" applyNumberFormat="1" applyFont="1" applyFill="1" applyBorder="1" applyAlignment="1">
      <alignment horizontal="center"/>
    </xf>
    <xf numFmtId="7" fontId="2" fillId="2" borderId="22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horizontal="right" wrapText="1"/>
    </xf>
    <xf numFmtId="0" fontId="6" fillId="6" borderId="9" xfId="0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0" fontId="10" fillId="4" borderId="32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3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wrapText="1"/>
    </xf>
    <xf numFmtId="0" fontId="12" fillId="2" borderId="15" xfId="0" applyFont="1" applyFill="1" applyBorder="1" applyAlignment="1"/>
    <xf numFmtId="0" fontId="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164" fontId="4" fillId="5" borderId="34" xfId="0" applyNumberFormat="1" applyFont="1" applyFill="1" applyBorder="1" applyAlignment="1">
      <alignment horizontal="right"/>
    </xf>
    <xf numFmtId="164" fontId="2" fillId="5" borderId="10" xfId="0" applyNumberFormat="1" applyFont="1" applyFill="1" applyBorder="1" applyAlignment="1">
      <alignment horizontal="right" vertical="center"/>
    </xf>
    <xf numFmtId="164" fontId="4" fillId="5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494E-97C5-4168-A567-6D8335874B25}">
  <dimension ref="B1:Y92"/>
  <sheetViews>
    <sheetView showGridLines="0" showRowColHeaders="0" tabSelected="1" topLeftCell="G73" zoomScale="70" zoomScaleNormal="70" zoomScaleSheetLayoutView="55" zoomScalePageLayoutView="70" workbookViewId="0">
      <selection activeCell="P94" sqref="P94"/>
    </sheetView>
  </sheetViews>
  <sheetFormatPr defaultColWidth="9.1796875" defaultRowHeight="15.5" x14ac:dyDescent="0.35"/>
  <cols>
    <col min="1" max="1" width="3.453125" style="3" customWidth="1"/>
    <col min="2" max="2" width="29.81640625" style="3" customWidth="1"/>
    <col min="3" max="3" width="11.1796875" style="21" customWidth="1"/>
    <col min="4" max="4" width="32.81640625" style="3" customWidth="1"/>
    <col min="5" max="5" width="22" style="3" customWidth="1"/>
    <col min="6" max="6" width="21.81640625" style="3" customWidth="1"/>
    <col min="7" max="7" width="15.26953125" style="3" customWidth="1"/>
    <col min="8" max="11" width="14.7265625" style="3" customWidth="1"/>
    <col min="12" max="12" width="12.81640625" style="3" bestFit="1" customWidth="1"/>
    <col min="13" max="13" width="12.54296875" style="3" customWidth="1"/>
    <col min="14" max="14" width="11.453125" style="3" bestFit="1" customWidth="1"/>
    <col min="15" max="15" width="11.26953125" style="3" customWidth="1"/>
    <col min="16" max="17" width="12.54296875" style="3" customWidth="1"/>
    <col min="18" max="18" width="13.7265625" style="3" customWidth="1"/>
    <col min="19" max="19" width="11.7265625" style="3" customWidth="1"/>
    <col min="20" max="21" width="13.81640625" style="3" customWidth="1"/>
    <col min="22" max="22" width="10.54296875" style="3" bestFit="1" customWidth="1"/>
    <col min="23" max="23" width="11.453125" style="3" bestFit="1" customWidth="1"/>
    <col min="24" max="24" width="11" style="3" customWidth="1"/>
    <col min="25" max="25" width="11.26953125" style="3" customWidth="1"/>
    <col min="26" max="16384" width="9.1796875" style="3"/>
  </cols>
  <sheetData>
    <row r="1" spans="2:25" ht="75" customHeight="1" thickBot="1" x14ac:dyDescent="0.45">
      <c r="B1" s="148" t="s">
        <v>188</v>
      </c>
      <c r="C1" s="149"/>
      <c r="D1" s="149"/>
      <c r="E1" s="149"/>
      <c r="F1" s="149"/>
      <c r="G1" s="149"/>
      <c r="H1" s="149"/>
      <c r="I1" s="149"/>
      <c r="J1" s="149"/>
      <c r="K1" s="150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2:25" ht="45.5" x14ac:dyDescent="0.35">
      <c r="B2" s="73"/>
      <c r="C2" s="74"/>
      <c r="D2" s="75"/>
      <c r="E2" s="75"/>
      <c r="F2" s="75"/>
      <c r="G2" s="76" t="s">
        <v>176</v>
      </c>
      <c r="H2" s="77" t="s">
        <v>177</v>
      </c>
      <c r="I2" s="78" t="s">
        <v>178</v>
      </c>
      <c r="J2" s="78" t="s">
        <v>186</v>
      </c>
      <c r="K2" s="83" t="s">
        <v>187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30" customHeight="1" x14ac:dyDescent="0.35">
      <c r="B3" s="80" t="s">
        <v>174</v>
      </c>
      <c r="C3" s="81" t="s">
        <v>175</v>
      </c>
      <c r="D3" s="81" t="s">
        <v>173</v>
      </c>
      <c r="E3" s="87" t="s">
        <v>62</v>
      </c>
      <c r="F3" s="87" t="s">
        <v>61</v>
      </c>
      <c r="G3" s="5" t="s">
        <v>55</v>
      </c>
      <c r="H3" s="82" t="s">
        <v>55</v>
      </c>
      <c r="I3" s="82" t="s">
        <v>55</v>
      </c>
      <c r="J3" s="5" t="s">
        <v>54</v>
      </c>
      <c r="K3" s="84" t="s">
        <v>54</v>
      </c>
      <c r="L3" s="52"/>
      <c r="M3" s="53"/>
      <c r="N3" s="52"/>
      <c r="O3" s="52"/>
      <c r="P3" s="53"/>
      <c r="Q3" s="52"/>
      <c r="R3" s="52"/>
      <c r="S3" s="53"/>
      <c r="T3" s="52"/>
      <c r="U3" s="52"/>
      <c r="V3" s="53"/>
      <c r="W3" s="52"/>
      <c r="X3" s="52"/>
      <c r="Y3" s="53"/>
    </row>
    <row r="4" spans="2:25" ht="31" x14ac:dyDescent="0.4">
      <c r="B4" s="68" t="s">
        <v>42</v>
      </c>
      <c r="C4" s="48">
        <v>1</v>
      </c>
      <c r="D4" s="57" t="s">
        <v>56</v>
      </c>
      <c r="E4" s="61" t="s">
        <v>99</v>
      </c>
      <c r="F4" s="61" t="s">
        <v>101</v>
      </c>
      <c r="G4" s="79"/>
      <c r="H4" s="79"/>
      <c r="I4" s="79"/>
      <c r="J4" s="85"/>
      <c r="K4" s="86"/>
      <c r="L4" s="54"/>
      <c r="M4" s="54"/>
      <c r="N4" s="54"/>
      <c r="O4" s="54"/>
      <c r="P4" s="54"/>
      <c r="Q4" s="55"/>
      <c r="R4" s="54"/>
      <c r="S4" s="54"/>
      <c r="T4" s="55"/>
      <c r="U4" s="55"/>
      <c r="V4" s="54"/>
      <c r="W4" s="55"/>
      <c r="X4" s="54"/>
      <c r="Y4" s="54"/>
    </row>
    <row r="5" spans="2:25" ht="18" x14ac:dyDescent="0.4">
      <c r="B5" s="7"/>
      <c r="C5" s="48">
        <v>2</v>
      </c>
      <c r="D5" s="58" t="s">
        <v>57</v>
      </c>
      <c r="E5" s="60" t="s">
        <v>85</v>
      </c>
      <c r="F5" s="61" t="s">
        <v>86</v>
      </c>
      <c r="G5" s="79"/>
      <c r="H5" s="79"/>
      <c r="I5" s="79"/>
      <c r="J5" s="85"/>
      <c r="K5" s="86"/>
      <c r="L5" s="54"/>
      <c r="M5" s="54"/>
      <c r="N5" s="54"/>
      <c r="O5" s="54"/>
      <c r="P5" s="54"/>
      <c r="Q5" s="55"/>
      <c r="R5" s="54"/>
      <c r="S5" s="54"/>
      <c r="T5" s="55"/>
      <c r="U5" s="55"/>
      <c r="V5" s="54"/>
      <c r="W5" s="55"/>
      <c r="X5" s="54"/>
      <c r="Y5" s="54"/>
    </row>
    <row r="6" spans="2:25" ht="18" x14ac:dyDescent="0.4">
      <c r="B6" s="7"/>
      <c r="C6" s="48">
        <v>3</v>
      </c>
      <c r="D6" s="58" t="s">
        <v>58</v>
      </c>
      <c r="E6" s="60" t="s">
        <v>105</v>
      </c>
      <c r="F6" s="61" t="s">
        <v>106</v>
      </c>
      <c r="G6" s="79"/>
      <c r="H6" s="79"/>
      <c r="I6" s="79"/>
      <c r="J6" s="85"/>
      <c r="K6" s="86"/>
      <c r="L6" s="54"/>
      <c r="M6" s="54"/>
      <c r="N6" s="54"/>
      <c r="O6" s="54"/>
      <c r="P6" s="54"/>
      <c r="Q6" s="55"/>
      <c r="R6" s="54"/>
      <c r="S6" s="54"/>
      <c r="T6" s="55"/>
      <c r="U6" s="55"/>
      <c r="V6" s="54"/>
      <c r="W6" s="55"/>
      <c r="X6" s="54"/>
      <c r="Y6" s="54"/>
    </row>
    <row r="7" spans="2:25" ht="18" x14ac:dyDescent="0.4">
      <c r="B7" s="7"/>
      <c r="C7" s="48">
        <v>4</v>
      </c>
      <c r="D7" s="58" t="s">
        <v>59</v>
      </c>
      <c r="E7" s="60" t="s">
        <v>109</v>
      </c>
      <c r="F7" s="61" t="s">
        <v>110</v>
      </c>
      <c r="G7" s="79"/>
      <c r="H7" s="79"/>
      <c r="I7" s="79"/>
      <c r="J7" s="85"/>
      <c r="K7" s="86"/>
      <c r="L7" s="54"/>
      <c r="M7" s="54"/>
      <c r="N7" s="54"/>
      <c r="O7" s="54"/>
      <c r="P7" s="54"/>
      <c r="Q7" s="55"/>
      <c r="R7" s="54"/>
      <c r="S7" s="54"/>
      <c r="T7" s="55"/>
      <c r="U7" s="55"/>
      <c r="V7" s="54"/>
      <c r="W7" s="55"/>
      <c r="X7" s="54"/>
      <c r="Y7" s="54"/>
    </row>
    <row r="8" spans="2:25" ht="18" x14ac:dyDescent="0.4">
      <c r="B8" s="7"/>
      <c r="C8" s="48">
        <v>5</v>
      </c>
      <c r="D8" s="58" t="s">
        <v>58</v>
      </c>
      <c r="E8" s="60" t="s">
        <v>107</v>
      </c>
      <c r="F8" s="60" t="s">
        <v>111</v>
      </c>
      <c r="G8" s="79"/>
      <c r="H8" s="79"/>
      <c r="I8" s="79"/>
      <c r="J8" s="85"/>
      <c r="K8" s="86"/>
      <c r="L8" s="54"/>
      <c r="M8" s="54"/>
      <c r="N8" s="54"/>
      <c r="O8" s="54"/>
      <c r="P8" s="54"/>
      <c r="Q8" s="55"/>
      <c r="R8" s="54"/>
      <c r="S8" s="54"/>
      <c r="T8" s="55"/>
      <c r="U8" s="55"/>
      <c r="V8" s="54"/>
      <c r="W8" s="55"/>
      <c r="X8" s="54"/>
      <c r="Y8" s="54"/>
    </row>
    <row r="9" spans="2:25" ht="18" x14ac:dyDescent="0.4">
      <c r="B9" s="7"/>
      <c r="C9" s="48">
        <v>6</v>
      </c>
      <c r="D9" s="58" t="s">
        <v>60</v>
      </c>
      <c r="E9" s="60" t="s">
        <v>112</v>
      </c>
      <c r="F9" s="61" t="s">
        <v>113</v>
      </c>
      <c r="G9" s="79"/>
      <c r="H9" s="79"/>
      <c r="I9" s="79"/>
      <c r="J9" s="85"/>
      <c r="K9" s="86"/>
      <c r="L9" s="54"/>
      <c r="M9" s="54"/>
      <c r="N9" s="54"/>
      <c r="O9" s="54"/>
      <c r="P9" s="54"/>
      <c r="Q9" s="55"/>
      <c r="R9" s="54"/>
      <c r="S9" s="54"/>
      <c r="T9" s="55"/>
      <c r="U9" s="55"/>
      <c r="V9" s="54"/>
      <c r="W9" s="55"/>
      <c r="X9" s="54"/>
      <c r="Y9" s="54"/>
    </row>
    <row r="10" spans="2:25" ht="31" x14ac:dyDescent="0.4">
      <c r="B10" s="69" t="s">
        <v>43</v>
      </c>
      <c r="C10" s="48">
        <v>7</v>
      </c>
      <c r="D10" s="58" t="s">
        <v>63</v>
      </c>
      <c r="E10" s="60" t="s">
        <v>64</v>
      </c>
      <c r="F10" s="61" t="s">
        <v>65</v>
      </c>
      <c r="G10" s="79"/>
      <c r="H10" s="79"/>
      <c r="I10" s="79"/>
      <c r="J10" s="85"/>
      <c r="K10" s="86"/>
      <c r="L10" s="54"/>
      <c r="M10" s="54"/>
      <c r="N10" s="54"/>
      <c r="O10" s="54"/>
      <c r="P10" s="54"/>
      <c r="Q10" s="55"/>
      <c r="R10" s="54"/>
      <c r="S10" s="54"/>
      <c r="T10" s="55"/>
      <c r="U10" s="55"/>
      <c r="V10" s="54"/>
      <c r="W10" s="55"/>
      <c r="X10" s="54"/>
      <c r="Y10" s="54"/>
    </row>
    <row r="11" spans="2:25" ht="18" x14ac:dyDescent="0.4">
      <c r="B11" s="7"/>
      <c r="C11" s="48">
        <v>8</v>
      </c>
      <c r="D11" s="58" t="s">
        <v>66</v>
      </c>
      <c r="E11" s="60" t="s">
        <v>67</v>
      </c>
      <c r="F11" s="61" t="s">
        <v>68</v>
      </c>
      <c r="G11" s="79"/>
      <c r="H11" s="79"/>
      <c r="I11" s="79"/>
      <c r="J11" s="85"/>
      <c r="K11" s="86"/>
      <c r="L11" s="54"/>
      <c r="M11" s="54"/>
      <c r="N11" s="54"/>
      <c r="O11" s="54"/>
      <c r="P11" s="54"/>
      <c r="Q11" s="55"/>
      <c r="R11" s="54"/>
      <c r="S11" s="54"/>
      <c r="T11" s="55"/>
      <c r="U11" s="55"/>
      <c r="V11" s="54"/>
      <c r="W11" s="55"/>
      <c r="X11" s="54"/>
      <c r="Y11" s="54"/>
    </row>
    <row r="12" spans="2:25" ht="18" x14ac:dyDescent="0.4">
      <c r="B12" s="7"/>
      <c r="C12" s="48">
        <v>9</v>
      </c>
      <c r="D12" s="58" t="s">
        <v>66</v>
      </c>
      <c r="E12" s="60" t="s">
        <v>69</v>
      </c>
      <c r="F12" s="61" t="s">
        <v>70</v>
      </c>
      <c r="G12" s="79"/>
      <c r="H12" s="79"/>
      <c r="I12" s="79"/>
      <c r="J12" s="85"/>
      <c r="K12" s="86"/>
      <c r="L12" s="54"/>
      <c r="M12" s="54"/>
      <c r="N12" s="54"/>
      <c r="O12" s="54"/>
      <c r="P12" s="54"/>
      <c r="Q12" s="55"/>
      <c r="R12" s="54"/>
      <c r="S12" s="54"/>
      <c r="T12" s="55"/>
      <c r="U12" s="55"/>
      <c r="V12" s="54"/>
      <c r="W12" s="55"/>
      <c r="X12" s="54"/>
      <c r="Y12" s="54"/>
    </row>
    <row r="13" spans="2:25" ht="18" x14ac:dyDescent="0.4">
      <c r="B13" s="7"/>
      <c r="C13" s="48">
        <v>10</v>
      </c>
      <c r="D13" s="58" t="s">
        <v>60</v>
      </c>
      <c r="E13" s="60" t="s">
        <v>71</v>
      </c>
      <c r="F13" s="61" t="s">
        <v>72</v>
      </c>
      <c r="G13" s="79"/>
      <c r="H13" s="79"/>
      <c r="I13" s="79"/>
      <c r="J13" s="85"/>
      <c r="K13" s="86"/>
      <c r="L13" s="54"/>
      <c r="M13" s="54"/>
      <c r="N13" s="54"/>
      <c r="O13" s="54"/>
      <c r="P13" s="54"/>
      <c r="Q13" s="55"/>
      <c r="R13" s="54"/>
      <c r="S13" s="54"/>
      <c r="T13" s="55"/>
      <c r="U13" s="55"/>
      <c r="V13" s="54"/>
      <c r="W13" s="55"/>
      <c r="X13" s="54"/>
      <c r="Y13" s="54"/>
    </row>
    <row r="14" spans="2:25" ht="18" x14ac:dyDescent="0.4">
      <c r="B14" s="7"/>
      <c r="C14" s="48">
        <v>11</v>
      </c>
      <c r="D14" s="58" t="s">
        <v>60</v>
      </c>
      <c r="E14" s="60" t="s">
        <v>73</v>
      </c>
      <c r="F14" s="61" t="s">
        <v>74</v>
      </c>
      <c r="G14" s="79"/>
      <c r="H14" s="79"/>
      <c r="I14" s="79"/>
      <c r="J14" s="85"/>
      <c r="K14" s="86"/>
      <c r="L14" s="54"/>
      <c r="M14" s="54"/>
      <c r="N14" s="54"/>
      <c r="O14" s="54"/>
      <c r="P14" s="54"/>
      <c r="Q14" s="55"/>
      <c r="R14" s="54"/>
      <c r="S14" s="54"/>
      <c r="T14" s="55"/>
      <c r="U14" s="55"/>
      <c r="V14" s="54"/>
      <c r="W14" s="55"/>
      <c r="X14" s="54"/>
      <c r="Y14" s="54"/>
    </row>
    <row r="15" spans="2:25" ht="18" x14ac:dyDescent="0.4">
      <c r="B15" s="7"/>
      <c r="C15" s="48">
        <v>12</v>
      </c>
      <c r="D15" s="58" t="s">
        <v>60</v>
      </c>
      <c r="E15" s="60" t="s">
        <v>75</v>
      </c>
      <c r="F15" s="61" t="s">
        <v>76</v>
      </c>
      <c r="G15" s="79"/>
      <c r="H15" s="79"/>
      <c r="I15" s="79"/>
      <c r="J15" s="85"/>
      <c r="K15" s="86"/>
      <c r="L15" s="54"/>
      <c r="M15" s="54"/>
      <c r="N15" s="54"/>
      <c r="O15" s="54"/>
      <c r="P15" s="54"/>
      <c r="Q15" s="55"/>
      <c r="R15" s="54"/>
      <c r="S15" s="54"/>
      <c r="T15" s="55"/>
      <c r="U15" s="55"/>
      <c r="V15" s="54"/>
      <c r="W15" s="55"/>
      <c r="X15" s="54"/>
      <c r="Y15" s="54"/>
    </row>
    <row r="16" spans="2:25" ht="18" x14ac:dyDescent="0.4">
      <c r="B16" s="7"/>
      <c r="C16" s="48">
        <v>13</v>
      </c>
      <c r="D16" s="58" t="s">
        <v>77</v>
      </c>
      <c r="E16" s="60" t="s">
        <v>78</v>
      </c>
      <c r="F16" s="61" t="s">
        <v>79</v>
      </c>
      <c r="G16" s="79"/>
      <c r="H16" s="79"/>
      <c r="I16" s="79"/>
      <c r="J16" s="85"/>
      <c r="K16" s="86"/>
      <c r="L16" s="54"/>
      <c r="M16" s="54"/>
      <c r="N16" s="54"/>
      <c r="O16" s="54"/>
      <c r="P16" s="54"/>
      <c r="Q16" s="55"/>
      <c r="R16" s="54"/>
      <c r="S16" s="54"/>
      <c r="T16" s="55"/>
      <c r="U16" s="55"/>
      <c r="V16" s="54"/>
      <c r="W16" s="55"/>
      <c r="X16" s="54"/>
      <c r="Y16" s="54"/>
    </row>
    <row r="17" spans="2:25" ht="18" x14ac:dyDescent="0.4">
      <c r="B17" s="7"/>
      <c r="C17" s="48">
        <v>14</v>
      </c>
      <c r="D17" s="58" t="s">
        <v>66</v>
      </c>
      <c r="E17" s="60" t="s">
        <v>80</v>
      </c>
      <c r="F17" s="61" t="s">
        <v>81</v>
      </c>
      <c r="G17" s="79"/>
      <c r="H17" s="79"/>
      <c r="I17" s="79"/>
      <c r="J17" s="85"/>
      <c r="K17" s="86"/>
      <c r="L17" s="54"/>
      <c r="M17" s="54"/>
      <c r="N17" s="54"/>
      <c r="O17" s="54"/>
      <c r="P17" s="54"/>
      <c r="Q17" s="55"/>
      <c r="R17" s="54"/>
      <c r="S17" s="54"/>
      <c r="T17" s="55"/>
      <c r="U17" s="55"/>
      <c r="V17" s="54"/>
      <c r="W17" s="55"/>
      <c r="X17" s="54"/>
      <c r="Y17" s="54"/>
    </row>
    <row r="18" spans="2:25" x14ac:dyDescent="0.35">
      <c r="B18" s="7"/>
      <c r="C18" s="48">
        <v>15</v>
      </c>
      <c r="D18" s="62" t="s">
        <v>66</v>
      </c>
      <c r="E18" s="63" t="s">
        <v>80</v>
      </c>
      <c r="F18" s="64" t="s">
        <v>81</v>
      </c>
      <c r="G18" s="79"/>
      <c r="H18" s="79"/>
      <c r="I18" s="79"/>
      <c r="J18" s="85"/>
      <c r="K18" s="86"/>
      <c r="L18" s="54"/>
      <c r="M18" s="54"/>
      <c r="N18" s="54"/>
      <c r="O18" s="54"/>
      <c r="P18" s="54"/>
      <c r="Q18" s="55"/>
      <c r="R18" s="54"/>
      <c r="S18" s="54"/>
      <c r="T18" s="55"/>
      <c r="U18" s="55"/>
      <c r="V18" s="54"/>
      <c r="W18" s="55"/>
      <c r="X18" s="54"/>
      <c r="Y18" s="54"/>
    </row>
    <row r="19" spans="2:25" x14ac:dyDescent="0.35">
      <c r="B19" s="7"/>
      <c r="C19" s="48">
        <v>16</v>
      </c>
      <c r="D19" s="62" t="s">
        <v>66</v>
      </c>
      <c r="E19" s="63" t="s">
        <v>82</v>
      </c>
      <c r="F19" s="64" t="s">
        <v>83</v>
      </c>
      <c r="G19" s="79"/>
      <c r="H19" s="79"/>
      <c r="I19" s="79"/>
      <c r="J19" s="85"/>
      <c r="K19" s="86"/>
      <c r="L19" s="54"/>
      <c r="M19" s="54"/>
      <c r="N19" s="54"/>
      <c r="O19" s="54"/>
      <c r="P19" s="54"/>
      <c r="Q19" s="55"/>
      <c r="R19" s="54"/>
      <c r="S19" s="54"/>
      <c r="T19" s="55"/>
      <c r="U19" s="55"/>
      <c r="V19" s="54"/>
      <c r="W19" s="55"/>
      <c r="X19" s="54"/>
      <c r="Y19" s="54"/>
    </row>
    <row r="20" spans="2:25" x14ac:dyDescent="0.35">
      <c r="B20" s="7"/>
      <c r="C20" s="48">
        <v>17</v>
      </c>
      <c r="D20" s="62" t="s">
        <v>84</v>
      </c>
      <c r="E20" s="63" t="s">
        <v>85</v>
      </c>
      <c r="F20" s="64" t="s">
        <v>86</v>
      </c>
      <c r="G20" s="79"/>
      <c r="H20" s="79"/>
      <c r="I20" s="79"/>
      <c r="J20" s="85"/>
      <c r="K20" s="86"/>
      <c r="L20" s="54"/>
      <c r="M20" s="54"/>
      <c r="N20" s="54"/>
      <c r="O20" s="54"/>
      <c r="P20" s="54"/>
      <c r="Q20" s="55"/>
      <c r="R20" s="54"/>
      <c r="S20" s="54"/>
      <c r="T20" s="55"/>
      <c r="U20" s="55"/>
      <c r="V20" s="54"/>
      <c r="W20" s="55"/>
      <c r="X20" s="54"/>
      <c r="Y20" s="54"/>
    </row>
    <row r="21" spans="2:25" x14ac:dyDescent="0.35">
      <c r="B21" s="7"/>
      <c r="C21" s="48">
        <v>18</v>
      </c>
      <c r="D21" s="62" t="s">
        <v>84</v>
      </c>
      <c r="E21" s="63" t="s">
        <v>87</v>
      </c>
      <c r="F21" s="64" t="s">
        <v>88</v>
      </c>
      <c r="G21" s="79"/>
      <c r="H21" s="79"/>
      <c r="I21" s="79"/>
      <c r="J21" s="85"/>
      <c r="K21" s="86"/>
      <c r="L21" s="54"/>
      <c r="M21" s="54"/>
      <c r="N21" s="54"/>
      <c r="O21" s="54"/>
      <c r="P21" s="54"/>
      <c r="Q21" s="55"/>
      <c r="R21" s="54"/>
      <c r="S21" s="54"/>
      <c r="T21" s="55"/>
      <c r="U21" s="55"/>
      <c r="V21" s="54"/>
      <c r="W21" s="55"/>
      <c r="X21" s="54"/>
      <c r="Y21" s="54"/>
    </row>
    <row r="22" spans="2:25" x14ac:dyDescent="0.35">
      <c r="B22" s="7"/>
      <c r="C22" s="48">
        <v>19</v>
      </c>
      <c r="D22" s="62" t="s">
        <v>89</v>
      </c>
      <c r="E22" s="63" t="s">
        <v>90</v>
      </c>
      <c r="F22" s="64" t="s">
        <v>91</v>
      </c>
      <c r="G22" s="79"/>
      <c r="H22" s="79"/>
      <c r="I22" s="79"/>
      <c r="J22" s="85"/>
      <c r="K22" s="86"/>
      <c r="L22" s="54"/>
      <c r="M22" s="54"/>
      <c r="N22" s="54"/>
      <c r="O22" s="54"/>
      <c r="P22" s="54"/>
      <c r="Q22" s="55"/>
      <c r="R22" s="54"/>
      <c r="S22" s="54"/>
      <c r="T22" s="55"/>
      <c r="U22" s="55"/>
      <c r="V22" s="54"/>
      <c r="W22" s="55"/>
      <c r="X22" s="54"/>
      <c r="Y22" s="54"/>
    </row>
    <row r="23" spans="2:25" x14ac:dyDescent="0.35">
      <c r="B23" s="7"/>
      <c r="C23" s="48">
        <v>20</v>
      </c>
      <c r="D23" s="62" t="s">
        <v>89</v>
      </c>
      <c r="E23" s="63" t="s">
        <v>90</v>
      </c>
      <c r="F23" s="64" t="s">
        <v>91</v>
      </c>
      <c r="G23" s="79"/>
      <c r="H23" s="79"/>
      <c r="I23" s="79"/>
      <c r="J23" s="85"/>
      <c r="K23" s="86"/>
      <c r="L23" s="54"/>
      <c r="M23" s="54"/>
      <c r="N23" s="54"/>
      <c r="O23" s="54"/>
      <c r="P23" s="54"/>
      <c r="Q23" s="55"/>
      <c r="R23" s="54"/>
      <c r="S23" s="54"/>
      <c r="T23" s="55"/>
      <c r="U23" s="55"/>
      <c r="V23" s="54"/>
      <c r="W23" s="55"/>
      <c r="X23" s="54"/>
      <c r="Y23" s="54"/>
    </row>
    <row r="24" spans="2:25" x14ac:dyDescent="0.35">
      <c r="B24" s="7"/>
      <c r="C24" s="48">
        <v>21</v>
      </c>
      <c r="D24" s="62" t="s">
        <v>92</v>
      </c>
      <c r="E24" s="63" t="s">
        <v>93</v>
      </c>
      <c r="F24" s="64" t="s">
        <v>94</v>
      </c>
      <c r="G24" s="79"/>
      <c r="H24" s="79"/>
      <c r="I24" s="79"/>
      <c r="J24" s="85"/>
      <c r="K24" s="86"/>
      <c r="L24" s="54"/>
      <c r="M24" s="54"/>
      <c r="N24" s="54"/>
      <c r="O24" s="54"/>
      <c r="P24" s="54"/>
      <c r="Q24" s="55"/>
      <c r="R24" s="54"/>
      <c r="S24" s="54"/>
      <c r="T24" s="55"/>
      <c r="U24" s="55"/>
      <c r="V24" s="54"/>
      <c r="W24" s="55"/>
      <c r="X24" s="54"/>
      <c r="Y24" s="54"/>
    </row>
    <row r="25" spans="2:25" x14ac:dyDescent="0.35">
      <c r="B25" s="7"/>
      <c r="C25" s="48">
        <v>22</v>
      </c>
      <c r="D25" s="62" t="s">
        <v>95</v>
      </c>
      <c r="E25" s="63" t="s">
        <v>96</v>
      </c>
      <c r="F25" s="64" t="s">
        <v>97</v>
      </c>
      <c r="G25" s="79"/>
      <c r="H25" s="79"/>
      <c r="I25" s="79"/>
      <c r="J25" s="85"/>
      <c r="K25" s="86"/>
      <c r="L25" s="54"/>
      <c r="M25" s="54"/>
      <c r="N25" s="54"/>
      <c r="O25" s="54"/>
      <c r="P25" s="54"/>
      <c r="Q25" s="55"/>
      <c r="R25" s="54"/>
      <c r="S25" s="54"/>
      <c r="T25" s="55"/>
      <c r="U25" s="55"/>
      <c r="V25" s="54"/>
      <c r="W25" s="55"/>
      <c r="X25" s="54"/>
      <c r="Y25" s="54"/>
    </row>
    <row r="26" spans="2:25" x14ac:dyDescent="0.35">
      <c r="B26" s="7"/>
      <c r="C26" s="48">
        <v>23</v>
      </c>
      <c r="D26" s="62" t="s">
        <v>98</v>
      </c>
      <c r="E26" s="63" t="s">
        <v>99</v>
      </c>
      <c r="F26" s="64" t="s">
        <v>100</v>
      </c>
      <c r="G26" s="79"/>
      <c r="H26" s="79"/>
      <c r="I26" s="79"/>
      <c r="J26" s="85"/>
      <c r="K26" s="86"/>
      <c r="L26" s="54"/>
      <c r="M26" s="54"/>
      <c r="N26" s="54"/>
      <c r="O26" s="54"/>
      <c r="P26" s="54"/>
      <c r="Q26" s="55"/>
      <c r="R26" s="54"/>
      <c r="S26" s="54"/>
      <c r="T26" s="55"/>
      <c r="U26" s="55"/>
      <c r="V26" s="54"/>
      <c r="W26" s="55"/>
      <c r="X26" s="54"/>
      <c r="Y26" s="54"/>
    </row>
    <row r="27" spans="2:25" x14ac:dyDescent="0.35">
      <c r="B27" s="7"/>
      <c r="C27" s="48">
        <v>24</v>
      </c>
      <c r="D27" s="62" t="s">
        <v>98</v>
      </c>
      <c r="E27" s="63" t="s">
        <v>99</v>
      </c>
      <c r="F27" s="64" t="s">
        <v>101</v>
      </c>
      <c r="G27" s="79"/>
      <c r="H27" s="79"/>
      <c r="I27" s="79"/>
      <c r="J27" s="85"/>
      <c r="K27" s="86"/>
      <c r="L27" s="54"/>
      <c r="M27" s="54"/>
      <c r="N27" s="54"/>
      <c r="O27" s="54"/>
      <c r="P27" s="54"/>
      <c r="Q27" s="55"/>
      <c r="R27" s="54"/>
      <c r="S27" s="54"/>
      <c r="T27" s="55"/>
      <c r="U27" s="55"/>
      <c r="V27" s="54"/>
      <c r="W27" s="55"/>
      <c r="X27" s="54"/>
      <c r="Y27" s="54"/>
    </row>
    <row r="28" spans="2:25" x14ac:dyDescent="0.35">
      <c r="B28" s="7"/>
      <c r="C28" s="48">
        <v>25</v>
      </c>
      <c r="D28" s="62" t="s">
        <v>60</v>
      </c>
      <c r="E28" s="63" t="s">
        <v>102</v>
      </c>
      <c r="F28" s="64" t="s">
        <v>103</v>
      </c>
      <c r="G28" s="79"/>
      <c r="H28" s="79"/>
      <c r="I28" s="79"/>
      <c r="J28" s="85"/>
      <c r="K28" s="86"/>
      <c r="L28" s="54"/>
      <c r="M28" s="54"/>
      <c r="N28" s="54"/>
      <c r="O28" s="54"/>
      <c r="P28" s="54"/>
      <c r="Q28" s="55"/>
      <c r="R28" s="54"/>
      <c r="S28" s="54"/>
      <c r="T28" s="55"/>
      <c r="U28" s="55"/>
      <c r="V28" s="54"/>
      <c r="W28" s="55"/>
      <c r="X28" s="54"/>
      <c r="Y28" s="54"/>
    </row>
    <row r="29" spans="2:25" x14ac:dyDescent="0.35">
      <c r="B29" s="7"/>
      <c r="C29" s="48">
        <v>26</v>
      </c>
      <c r="D29" s="62" t="s">
        <v>104</v>
      </c>
      <c r="E29" s="63" t="s">
        <v>105</v>
      </c>
      <c r="F29" s="64" t="s">
        <v>106</v>
      </c>
      <c r="G29" s="79"/>
      <c r="H29" s="79"/>
      <c r="I29" s="79"/>
      <c r="J29" s="85"/>
      <c r="K29" s="86"/>
      <c r="L29" s="54"/>
      <c r="M29" s="54"/>
      <c r="N29" s="54"/>
      <c r="O29" s="54"/>
      <c r="P29" s="54"/>
      <c r="Q29" s="55"/>
      <c r="R29" s="54"/>
      <c r="S29" s="54"/>
      <c r="T29" s="55"/>
      <c r="U29" s="55"/>
      <c r="V29" s="54"/>
      <c r="W29" s="55"/>
      <c r="X29" s="54"/>
      <c r="Y29" s="54"/>
    </row>
    <row r="30" spans="2:25" x14ac:dyDescent="0.35">
      <c r="B30" s="7"/>
      <c r="C30" s="48">
        <v>27</v>
      </c>
      <c r="D30" s="62" t="s">
        <v>63</v>
      </c>
      <c r="E30" s="63" t="s">
        <v>107</v>
      </c>
      <c r="F30" s="63" t="s">
        <v>108</v>
      </c>
      <c r="G30" s="79"/>
      <c r="H30" s="79"/>
      <c r="I30" s="79"/>
      <c r="J30" s="85"/>
      <c r="K30" s="86"/>
      <c r="L30" s="54"/>
      <c r="M30" s="54"/>
      <c r="N30" s="54"/>
      <c r="O30" s="54"/>
      <c r="P30" s="54"/>
      <c r="Q30" s="55"/>
      <c r="R30" s="54"/>
      <c r="S30" s="54"/>
      <c r="T30" s="55"/>
      <c r="U30" s="55"/>
      <c r="V30" s="54"/>
      <c r="W30" s="55"/>
      <c r="X30" s="54"/>
      <c r="Y30" s="54"/>
    </row>
    <row r="31" spans="2:25" ht="30.5" x14ac:dyDescent="0.35">
      <c r="B31" s="70" t="s">
        <v>8</v>
      </c>
      <c r="C31" s="48">
        <v>28</v>
      </c>
      <c r="D31" s="62" t="s">
        <v>56</v>
      </c>
      <c r="E31" s="63" t="s">
        <v>114</v>
      </c>
      <c r="F31" s="64" t="s">
        <v>115</v>
      </c>
      <c r="G31" s="79"/>
      <c r="H31" s="79"/>
      <c r="I31" s="79"/>
      <c r="J31" s="85"/>
      <c r="K31" s="86"/>
      <c r="L31" s="54"/>
      <c r="M31" s="54"/>
      <c r="N31" s="54"/>
      <c r="O31" s="54"/>
      <c r="P31" s="54"/>
      <c r="Q31" s="55"/>
      <c r="R31" s="54"/>
      <c r="S31" s="54"/>
      <c r="T31" s="55"/>
      <c r="U31" s="55"/>
      <c r="V31" s="54"/>
      <c r="W31" s="55"/>
      <c r="X31" s="54"/>
      <c r="Y31" s="54"/>
    </row>
    <row r="32" spans="2:25" x14ac:dyDescent="0.35">
      <c r="B32" s="71"/>
      <c r="C32" s="48">
        <v>29</v>
      </c>
      <c r="D32" s="62" t="s">
        <v>63</v>
      </c>
      <c r="E32" s="63" t="s">
        <v>116</v>
      </c>
      <c r="F32" s="64" t="s">
        <v>117</v>
      </c>
      <c r="G32" s="79"/>
      <c r="H32" s="79"/>
      <c r="I32" s="79"/>
      <c r="J32" s="85"/>
      <c r="K32" s="86"/>
      <c r="L32" s="54"/>
      <c r="M32" s="54"/>
      <c r="N32" s="54"/>
      <c r="O32" s="54"/>
      <c r="P32" s="54"/>
      <c r="Q32" s="55"/>
      <c r="R32" s="54"/>
      <c r="S32" s="54"/>
      <c r="T32" s="55"/>
      <c r="U32" s="55"/>
      <c r="V32" s="54"/>
      <c r="W32" s="55"/>
      <c r="X32" s="54"/>
      <c r="Y32" s="54"/>
    </row>
    <row r="33" spans="2:25" x14ac:dyDescent="0.35">
      <c r="B33" s="71"/>
      <c r="C33" s="48">
        <v>30</v>
      </c>
      <c r="D33" s="62" t="s">
        <v>118</v>
      </c>
      <c r="E33" s="63" t="s">
        <v>119</v>
      </c>
      <c r="F33" s="64" t="s">
        <v>111</v>
      </c>
      <c r="G33" s="79"/>
      <c r="H33" s="79"/>
      <c r="I33" s="79"/>
      <c r="J33" s="85"/>
      <c r="K33" s="86"/>
      <c r="L33" s="54"/>
      <c r="M33" s="54"/>
      <c r="N33" s="54"/>
      <c r="O33" s="54"/>
      <c r="P33" s="54"/>
      <c r="Q33" s="55"/>
      <c r="R33" s="54"/>
      <c r="S33" s="54"/>
      <c r="T33" s="55"/>
      <c r="U33" s="55"/>
      <c r="V33" s="54"/>
      <c r="W33" s="55"/>
      <c r="X33" s="54"/>
      <c r="Y33" s="54"/>
    </row>
    <row r="34" spans="2:25" x14ac:dyDescent="0.35">
      <c r="B34" s="71"/>
      <c r="C34" s="48">
        <v>31</v>
      </c>
      <c r="D34" s="62" t="s">
        <v>120</v>
      </c>
      <c r="E34" s="65" t="s">
        <v>112</v>
      </c>
      <c r="F34" s="65" t="s">
        <v>121</v>
      </c>
      <c r="G34" s="79"/>
      <c r="H34" s="79"/>
      <c r="I34" s="79"/>
      <c r="J34" s="85"/>
      <c r="K34" s="86"/>
      <c r="L34" s="54"/>
      <c r="M34" s="54"/>
      <c r="N34" s="54"/>
      <c r="O34" s="54"/>
      <c r="P34" s="54"/>
      <c r="Q34" s="55"/>
      <c r="R34" s="54"/>
      <c r="S34" s="54"/>
      <c r="T34" s="55"/>
      <c r="U34" s="55"/>
      <c r="V34" s="54"/>
      <c r="W34" s="55"/>
      <c r="X34" s="54"/>
      <c r="Y34" s="54"/>
    </row>
    <row r="35" spans="2:25" x14ac:dyDescent="0.35">
      <c r="B35" s="71"/>
      <c r="C35" s="48">
        <v>32</v>
      </c>
      <c r="D35" s="62" t="s">
        <v>122</v>
      </c>
      <c r="E35" s="63" t="s">
        <v>123</v>
      </c>
      <c r="F35" s="64" t="s">
        <v>124</v>
      </c>
      <c r="G35" s="79"/>
      <c r="H35" s="79"/>
      <c r="I35" s="79"/>
      <c r="J35" s="85"/>
      <c r="K35" s="86"/>
      <c r="L35" s="54"/>
      <c r="M35" s="54"/>
      <c r="N35" s="54"/>
      <c r="O35" s="54"/>
      <c r="P35" s="54"/>
      <c r="Q35" s="55"/>
      <c r="R35" s="54"/>
      <c r="S35" s="54"/>
      <c r="T35" s="55"/>
      <c r="U35" s="55"/>
      <c r="V35" s="54"/>
      <c r="W35" s="55"/>
      <c r="X35" s="54"/>
      <c r="Y35" s="54"/>
    </row>
    <row r="36" spans="2:25" x14ac:dyDescent="0.35">
      <c r="B36" s="71"/>
      <c r="C36" s="48">
        <v>33</v>
      </c>
      <c r="D36" s="62" t="s">
        <v>125</v>
      </c>
      <c r="E36" s="63" t="s">
        <v>126</v>
      </c>
      <c r="F36" s="64" t="s">
        <v>127</v>
      </c>
      <c r="G36" s="79"/>
      <c r="H36" s="79"/>
      <c r="I36" s="79"/>
      <c r="J36" s="85"/>
      <c r="K36" s="86"/>
      <c r="L36" s="54"/>
      <c r="M36" s="54"/>
      <c r="N36" s="54"/>
      <c r="O36" s="54"/>
      <c r="P36" s="54"/>
      <c r="Q36" s="55"/>
      <c r="R36" s="54"/>
      <c r="S36" s="54"/>
      <c r="T36" s="55"/>
      <c r="U36" s="55"/>
      <c r="V36" s="54"/>
      <c r="W36" s="55"/>
      <c r="X36" s="54"/>
      <c r="Y36" s="54"/>
    </row>
    <row r="37" spans="2:25" x14ac:dyDescent="0.35">
      <c r="B37" s="71"/>
      <c r="C37" s="48">
        <v>34</v>
      </c>
      <c r="D37" s="62" t="s">
        <v>56</v>
      </c>
      <c r="E37" s="64" t="s">
        <v>128</v>
      </c>
      <c r="F37" s="63" t="s">
        <v>129</v>
      </c>
      <c r="G37" s="79"/>
      <c r="H37" s="79"/>
      <c r="I37" s="79"/>
      <c r="J37" s="85"/>
      <c r="K37" s="86"/>
      <c r="L37" s="54"/>
      <c r="M37" s="54"/>
      <c r="N37" s="54"/>
      <c r="O37" s="54"/>
      <c r="P37" s="54"/>
      <c r="Q37" s="55"/>
      <c r="R37" s="54"/>
      <c r="S37" s="54"/>
      <c r="T37" s="55"/>
      <c r="U37" s="55"/>
      <c r="V37" s="54"/>
      <c r="W37" s="55"/>
      <c r="X37" s="54"/>
      <c r="Y37" s="54"/>
    </row>
    <row r="38" spans="2:25" ht="30.5" x14ac:dyDescent="0.35">
      <c r="B38" s="70" t="s">
        <v>44</v>
      </c>
      <c r="C38" s="48">
        <v>35</v>
      </c>
      <c r="D38" s="62" t="s">
        <v>56</v>
      </c>
      <c r="E38" s="63" t="s">
        <v>114</v>
      </c>
      <c r="F38" s="64" t="s">
        <v>115</v>
      </c>
      <c r="G38" s="79"/>
      <c r="H38" s="79"/>
      <c r="I38" s="79"/>
      <c r="J38" s="85"/>
      <c r="K38" s="86"/>
      <c r="L38" s="54"/>
      <c r="M38" s="54"/>
      <c r="N38" s="54"/>
      <c r="O38" s="54"/>
      <c r="P38" s="54"/>
      <c r="Q38" s="55"/>
      <c r="R38" s="54"/>
      <c r="S38" s="54"/>
      <c r="T38" s="55"/>
      <c r="U38" s="55"/>
      <c r="V38" s="54"/>
      <c r="W38" s="55"/>
      <c r="X38" s="54"/>
      <c r="Y38" s="54"/>
    </row>
    <row r="39" spans="2:25" x14ac:dyDescent="0.35">
      <c r="B39" s="71"/>
      <c r="C39" s="48">
        <v>36</v>
      </c>
      <c r="D39" s="62" t="s">
        <v>60</v>
      </c>
      <c r="E39" s="63" t="s">
        <v>71</v>
      </c>
      <c r="F39" s="64" t="s">
        <v>72</v>
      </c>
      <c r="G39" s="79"/>
      <c r="H39" s="79"/>
      <c r="I39" s="79"/>
      <c r="J39" s="85"/>
      <c r="K39" s="86"/>
      <c r="L39" s="54"/>
      <c r="M39" s="54"/>
      <c r="N39" s="54"/>
      <c r="O39" s="54"/>
      <c r="P39" s="54"/>
      <c r="Q39" s="55"/>
      <c r="R39" s="54"/>
      <c r="S39" s="54"/>
      <c r="T39" s="55"/>
      <c r="U39" s="55"/>
      <c r="V39" s="54"/>
      <c r="W39" s="55"/>
      <c r="X39" s="54"/>
      <c r="Y39" s="54"/>
    </row>
    <row r="40" spans="2:25" x14ac:dyDescent="0.35">
      <c r="B40" s="71"/>
      <c r="C40" s="48">
        <v>37</v>
      </c>
      <c r="D40" s="62" t="s">
        <v>130</v>
      </c>
      <c r="E40" s="64" t="s">
        <v>131</v>
      </c>
      <c r="F40" s="64" t="s">
        <v>132</v>
      </c>
      <c r="G40" s="79"/>
      <c r="H40" s="79"/>
      <c r="I40" s="79"/>
      <c r="J40" s="85"/>
      <c r="K40" s="86"/>
      <c r="L40" s="54"/>
      <c r="M40" s="54"/>
      <c r="N40" s="54"/>
      <c r="O40" s="54"/>
      <c r="P40" s="54"/>
      <c r="Q40" s="55"/>
      <c r="R40" s="54"/>
      <c r="S40" s="54"/>
      <c r="T40" s="55"/>
      <c r="U40" s="55"/>
      <c r="V40" s="54"/>
      <c r="W40" s="55"/>
      <c r="X40" s="54"/>
      <c r="Y40" s="54"/>
    </row>
    <row r="41" spans="2:25" x14ac:dyDescent="0.35">
      <c r="B41" s="7"/>
      <c r="C41" s="48">
        <v>38</v>
      </c>
      <c r="D41" s="62" t="s">
        <v>133</v>
      </c>
      <c r="E41" s="63" t="s">
        <v>116</v>
      </c>
      <c r="F41" s="64" t="s">
        <v>117</v>
      </c>
      <c r="G41" s="79"/>
      <c r="H41" s="79"/>
      <c r="I41" s="79"/>
      <c r="J41" s="85"/>
      <c r="K41" s="86"/>
      <c r="L41" s="54"/>
      <c r="M41" s="54"/>
      <c r="N41" s="54"/>
      <c r="O41" s="54"/>
      <c r="P41" s="54"/>
      <c r="Q41" s="55"/>
      <c r="R41" s="54"/>
      <c r="S41" s="54"/>
      <c r="T41" s="55"/>
      <c r="U41" s="55"/>
      <c r="V41" s="54"/>
      <c r="W41" s="55"/>
      <c r="X41" s="54"/>
      <c r="Y41" s="54"/>
    </row>
    <row r="42" spans="2:25" x14ac:dyDescent="0.35">
      <c r="B42" s="7"/>
      <c r="C42" s="48">
        <v>39</v>
      </c>
      <c r="D42" s="62" t="s">
        <v>134</v>
      </c>
      <c r="E42" s="63" t="s">
        <v>123</v>
      </c>
      <c r="F42" s="64" t="s">
        <v>135</v>
      </c>
      <c r="G42" s="79"/>
      <c r="H42" s="79"/>
      <c r="I42" s="79"/>
      <c r="J42" s="85"/>
      <c r="K42" s="86"/>
      <c r="L42" s="54"/>
      <c r="M42" s="54"/>
      <c r="N42" s="54"/>
      <c r="O42" s="54"/>
      <c r="P42" s="54"/>
      <c r="Q42" s="55"/>
      <c r="R42" s="54"/>
      <c r="S42" s="54"/>
      <c r="T42" s="55"/>
      <c r="U42" s="55"/>
      <c r="V42" s="54"/>
      <c r="W42" s="55"/>
      <c r="X42" s="54"/>
      <c r="Y42" s="54"/>
    </row>
    <row r="43" spans="2:25" x14ac:dyDescent="0.35">
      <c r="B43" s="7"/>
      <c r="C43" s="48">
        <v>40</v>
      </c>
      <c r="D43" s="62" t="s">
        <v>136</v>
      </c>
      <c r="E43" s="63" t="s">
        <v>137</v>
      </c>
      <c r="F43" s="64" t="s">
        <v>138</v>
      </c>
      <c r="G43" s="79"/>
      <c r="H43" s="79"/>
      <c r="I43" s="79"/>
      <c r="J43" s="85"/>
      <c r="K43" s="86"/>
      <c r="L43" s="54"/>
      <c r="M43" s="54"/>
      <c r="N43" s="54"/>
      <c r="O43" s="54"/>
      <c r="P43" s="54"/>
      <c r="Q43" s="55"/>
      <c r="R43" s="54"/>
      <c r="S43" s="54"/>
      <c r="T43" s="55"/>
      <c r="U43" s="55"/>
      <c r="V43" s="54"/>
      <c r="W43" s="55"/>
      <c r="X43" s="54"/>
      <c r="Y43" s="54"/>
    </row>
    <row r="44" spans="2:25" ht="30.5" x14ac:dyDescent="0.35">
      <c r="B44" s="70" t="s">
        <v>45</v>
      </c>
      <c r="C44" s="48">
        <v>41</v>
      </c>
      <c r="D44" s="62" t="s">
        <v>139</v>
      </c>
      <c r="E44" s="63" t="s">
        <v>105</v>
      </c>
      <c r="F44" s="64" t="s">
        <v>150</v>
      </c>
      <c r="G44" s="79"/>
      <c r="H44" s="79"/>
      <c r="I44" s="79"/>
      <c r="J44" s="85"/>
      <c r="K44" s="86"/>
      <c r="L44" s="54"/>
      <c r="M44" s="54"/>
      <c r="N44" s="54"/>
      <c r="O44" s="54"/>
      <c r="P44" s="54"/>
      <c r="Q44" s="55"/>
      <c r="R44" s="54"/>
      <c r="S44" s="54"/>
      <c r="T44" s="55"/>
      <c r="U44" s="55"/>
      <c r="V44" s="54"/>
      <c r="W44" s="55"/>
      <c r="X44" s="54"/>
      <c r="Y44" s="54"/>
    </row>
    <row r="45" spans="2:25" x14ac:dyDescent="0.35">
      <c r="B45" s="7"/>
      <c r="C45" s="48">
        <v>42</v>
      </c>
      <c r="D45" s="62" t="s">
        <v>56</v>
      </c>
      <c r="E45" s="63" t="s">
        <v>99</v>
      </c>
      <c r="F45" s="64" t="s">
        <v>151</v>
      </c>
      <c r="G45" s="79"/>
      <c r="H45" s="79"/>
      <c r="I45" s="79"/>
      <c r="J45" s="85"/>
      <c r="K45" s="86"/>
      <c r="L45" s="54"/>
      <c r="M45" s="54"/>
      <c r="N45" s="54"/>
      <c r="O45" s="54"/>
      <c r="P45" s="54"/>
      <c r="Q45" s="55"/>
      <c r="R45" s="54"/>
      <c r="S45" s="54"/>
      <c r="T45" s="55"/>
      <c r="U45" s="55"/>
      <c r="V45" s="54"/>
      <c r="W45" s="55"/>
      <c r="X45" s="54"/>
      <c r="Y45" s="54"/>
    </row>
    <row r="46" spans="2:25" x14ac:dyDescent="0.35">
      <c r="B46" s="7"/>
      <c r="C46" s="48">
        <v>43</v>
      </c>
      <c r="D46" s="62" t="s">
        <v>56</v>
      </c>
      <c r="E46" s="63" t="s">
        <v>99</v>
      </c>
      <c r="F46" s="64" t="s">
        <v>151</v>
      </c>
      <c r="G46" s="79"/>
      <c r="H46" s="79"/>
      <c r="I46" s="79"/>
      <c r="J46" s="85"/>
      <c r="K46" s="86"/>
      <c r="L46" s="54"/>
      <c r="M46" s="54"/>
      <c r="N46" s="54"/>
      <c r="O46" s="54"/>
      <c r="P46" s="54"/>
      <c r="Q46" s="55"/>
      <c r="R46" s="54"/>
      <c r="S46" s="54"/>
      <c r="T46" s="55"/>
      <c r="U46" s="55"/>
      <c r="V46" s="54"/>
      <c r="W46" s="55"/>
      <c r="X46" s="54"/>
      <c r="Y46" s="54"/>
    </row>
    <row r="47" spans="2:25" x14ac:dyDescent="0.35">
      <c r="B47" s="7"/>
      <c r="C47" s="48">
        <v>44</v>
      </c>
      <c r="D47" s="62" t="s">
        <v>140</v>
      </c>
      <c r="E47" s="63" t="s">
        <v>152</v>
      </c>
      <c r="F47" s="64" t="s">
        <v>153</v>
      </c>
      <c r="G47" s="79"/>
      <c r="H47" s="79"/>
      <c r="I47" s="79"/>
      <c r="J47" s="85"/>
      <c r="K47" s="86"/>
      <c r="L47" s="54"/>
      <c r="M47" s="54"/>
      <c r="N47" s="54"/>
      <c r="O47" s="54"/>
      <c r="P47" s="54"/>
      <c r="Q47" s="55"/>
      <c r="R47" s="54"/>
      <c r="S47" s="54"/>
      <c r="T47" s="55"/>
      <c r="U47" s="55"/>
      <c r="V47" s="54"/>
      <c r="W47" s="55"/>
      <c r="X47" s="54"/>
      <c r="Y47" s="54"/>
    </row>
    <row r="48" spans="2:25" x14ac:dyDescent="0.35">
      <c r="B48" s="7"/>
      <c r="C48" s="48">
        <v>45</v>
      </c>
      <c r="D48" s="62" t="s">
        <v>141</v>
      </c>
      <c r="E48" s="63" t="s">
        <v>105</v>
      </c>
      <c r="F48" s="64" t="s">
        <v>154</v>
      </c>
      <c r="G48" s="79"/>
      <c r="H48" s="79"/>
      <c r="I48" s="79"/>
      <c r="J48" s="85"/>
      <c r="K48" s="86"/>
      <c r="L48" s="54"/>
      <c r="M48" s="54"/>
      <c r="N48" s="54"/>
      <c r="O48" s="54"/>
      <c r="P48" s="54"/>
      <c r="Q48" s="55"/>
      <c r="R48" s="54"/>
      <c r="S48" s="54"/>
      <c r="T48" s="55"/>
      <c r="U48" s="55"/>
      <c r="V48" s="54"/>
      <c r="W48" s="55"/>
      <c r="X48" s="54"/>
      <c r="Y48" s="54"/>
    </row>
    <row r="49" spans="2:25" x14ac:dyDescent="0.35">
      <c r="B49" s="7"/>
      <c r="C49" s="48">
        <v>46</v>
      </c>
      <c r="D49" s="62" t="s">
        <v>142</v>
      </c>
      <c r="E49" s="63" t="s">
        <v>155</v>
      </c>
      <c r="F49" s="64">
        <v>1631</v>
      </c>
      <c r="G49" s="79"/>
      <c r="H49" s="79"/>
      <c r="I49" s="79"/>
      <c r="J49" s="85"/>
      <c r="K49" s="86"/>
      <c r="L49" s="54"/>
      <c r="M49" s="54"/>
      <c r="N49" s="54"/>
      <c r="O49" s="54"/>
      <c r="P49" s="54"/>
      <c r="Q49" s="55"/>
      <c r="R49" s="54"/>
      <c r="S49" s="54"/>
      <c r="T49" s="55"/>
      <c r="U49" s="55"/>
      <c r="V49" s="54"/>
      <c r="W49" s="55"/>
      <c r="X49" s="54"/>
      <c r="Y49" s="54"/>
    </row>
    <row r="50" spans="2:25" x14ac:dyDescent="0.35">
      <c r="B50" s="7"/>
      <c r="C50" s="48">
        <v>47</v>
      </c>
      <c r="D50" s="62" t="s">
        <v>142</v>
      </c>
      <c r="E50" s="63" t="s">
        <v>155</v>
      </c>
      <c r="F50" s="64">
        <v>1632</v>
      </c>
      <c r="G50" s="79"/>
      <c r="H50" s="79"/>
      <c r="I50" s="79"/>
      <c r="J50" s="85"/>
      <c r="K50" s="86"/>
      <c r="L50" s="54"/>
      <c r="M50" s="54"/>
      <c r="N50" s="54"/>
      <c r="O50" s="54"/>
      <c r="P50" s="54"/>
      <c r="Q50" s="55"/>
      <c r="R50" s="54"/>
      <c r="S50" s="54"/>
      <c r="T50" s="55"/>
      <c r="U50" s="55"/>
      <c r="V50" s="54"/>
      <c r="W50" s="55"/>
      <c r="X50" s="54"/>
      <c r="Y50" s="54"/>
    </row>
    <row r="51" spans="2:25" x14ac:dyDescent="0.35">
      <c r="B51" s="7"/>
      <c r="C51" s="48">
        <v>48</v>
      </c>
      <c r="D51" s="62" t="s">
        <v>143</v>
      </c>
      <c r="E51" s="63" t="s">
        <v>90</v>
      </c>
      <c r="F51" s="64" t="s">
        <v>156</v>
      </c>
      <c r="G51" s="79"/>
      <c r="H51" s="79"/>
      <c r="I51" s="79"/>
      <c r="J51" s="85"/>
      <c r="K51" s="86"/>
      <c r="L51" s="54"/>
      <c r="M51" s="54"/>
      <c r="N51" s="54"/>
      <c r="O51" s="54"/>
      <c r="P51" s="54"/>
      <c r="Q51" s="55"/>
      <c r="R51" s="54"/>
      <c r="S51" s="54"/>
      <c r="T51" s="55"/>
      <c r="U51" s="55"/>
      <c r="V51" s="54"/>
      <c r="W51" s="55"/>
      <c r="X51" s="54"/>
      <c r="Y51" s="54"/>
    </row>
    <row r="52" spans="2:25" x14ac:dyDescent="0.35">
      <c r="B52" s="7"/>
      <c r="C52" s="48">
        <v>49</v>
      </c>
      <c r="D52" s="62" t="s">
        <v>144</v>
      </c>
      <c r="E52" s="63" t="s">
        <v>90</v>
      </c>
      <c r="F52" s="64" t="s">
        <v>157</v>
      </c>
      <c r="G52" s="79"/>
      <c r="H52" s="79"/>
      <c r="I52" s="79"/>
      <c r="J52" s="85"/>
      <c r="K52" s="86"/>
      <c r="L52" s="54"/>
      <c r="M52" s="54"/>
      <c r="N52" s="54"/>
      <c r="O52" s="54"/>
      <c r="P52" s="54"/>
      <c r="Q52" s="55"/>
      <c r="R52" s="54"/>
      <c r="S52" s="54"/>
      <c r="T52" s="55"/>
      <c r="U52" s="55"/>
      <c r="V52" s="54"/>
      <c r="W52" s="55"/>
      <c r="X52" s="54"/>
      <c r="Y52" s="54"/>
    </row>
    <row r="53" spans="2:25" x14ac:dyDescent="0.35">
      <c r="B53" s="7"/>
      <c r="C53" s="48">
        <v>50</v>
      </c>
      <c r="D53" s="62" t="s">
        <v>145</v>
      </c>
      <c r="E53" s="63" t="s">
        <v>90</v>
      </c>
      <c r="F53" s="64" t="s">
        <v>158</v>
      </c>
      <c r="G53" s="79"/>
      <c r="H53" s="79"/>
      <c r="I53" s="79"/>
      <c r="J53" s="85"/>
      <c r="K53" s="86"/>
      <c r="L53" s="54"/>
      <c r="M53" s="54"/>
      <c r="N53" s="54"/>
      <c r="O53" s="54"/>
      <c r="P53" s="54"/>
      <c r="Q53" s="55"/>
      <c r="R53" s="54"/>
      <c r="S53" s="54"/>
      <c r="T53" s="55"/>
      <c r="U53" s="55"/>
      <c r="V53" s="54"/>
      <c r="W53" s="55"/>
      <c r="X53" s="54"/>
      <c r="Y53" s="54"/>
    </row>
    <row r="54" spans="2:25" x14ac:dyDescent="0.35">
      <c r="B54" s="7"/>
      <c r="C54" s="48">
        <v>51</v>
      </c>
      <c r="D54" s="62" t="s">
        <v>146</v>
      </c>
      <c r="E54" s="63" t="s">
        <v>159</v>
      </c>
      <c r="F54" s="65" t="s">
        <v>160</v>
      </c>
      <c r="G54" s="79"/>
      <c r="H54" s="79"/>
      <c r="I54" s="79"/>
      <c r="J54" s="85"/>
      <c r="K54" s="86"/>
      <c r="L54" s="54"/>
      <c r="M54" s="54"/>
      <c r="N54" s="54"/>
      <c r="O54" s="54"/>
      <c r="P54" s="54"/>
      <c r="Q54" s="55"/>
      <c r="R54" s="54"/>
      <c r="S54" s="54"/>
      <c r="T54" s="55"/>
      <c r="U54" s="55"/>
      <c r="V54" s="54"/>
      <c r="W54" s="55"/>
      <c r="X54" s="54"/>
      <c r="Y54" s="54"/>
    </row>
    <row r="55" spans="2:25" x14ac:dyDescent="0.35">
      <c r="B55" s="7"/>
      <c r="C55" s="48">
        <v>52</v>
      </c>
      <c r="D55" s="62" t="s">
        <v>56</v>
      </c>
      <c r="E55" s="63" t="s">
        <v>161</v>
      </c>
      <c r="F55" s="63" t="s">
        <v>162</v>
      </c>
      <c r="G55" s="79"/>
      <c r="H55" s="79"/>
      <c r="I55" s="79"/>
      <c r="J55" s="85"/>
      <c r="K55" s="86"/>
      <c r="L55" s="54"/>
      <c r="M55" s="54"/>
      <c r="N55" s="54"/>
      <c r="O55" s="54"/>
      <c r="P55" s="54"/>
      <c r="Q55" s="55"/>
      <c r="R55" s="54"/>
      <c r="S55" s="54"/>
      <c r="T55" s="55"/>
      <c r="U55" s="55"/>
      <c r="V55" s="54"/>
      <c r="W55" s="55"/>
      <c r="X55" s="54"/>
      <c r="Y55" s="54"/>
    </row>
    <row r="56" spans="2:25" x14ac:dyDescent="0.35">
      <c r="B56" s="7"/>
      <c r="C56" s="48">
        <v>53</v>
      </c>
      <c r="D56" s="62" t="s">
        <v>147</v>
      </c>
      <c r="E56" s="63" t="s">
        <v>112</v>
      </c>
      <c r="F56" s="63" t="s">
        <v>163</v>
      </c>
      <c r="G56" s="79"/>
      <c r="H56" s="79"/>
      <c r="I56" s="79"/>
      <c r="J56" s="85"/>
      <c r="K56" s="86"/>
      <c r="L56" s="54"/>
      <c r="M56" s="54"/>
      <c r="N56" s="54"/>
      <c r="O56" s="54"/>
      <c r="P56" s="54"/>
      <c r="Q56" s="55"/>
      <c r="R56" s="54"/>
      <c r="S56" s="54"/>
      <c r="T56" s="55"/>
      <c r="U56" s="55"/>
      <c r="V56" s="54"/>
      <c r="W56" s="55"/>
      <c r="X56" s="54"/>
      <c r="Y56" s="54"/>
    </row>
    <row r="57" spans="2:25" x14ac:dyDescent="0.35">
      <c r="B57" s="7"/>
      <c r="C57" s="48">
        <v>54</v>
      </c>
      <c r="D57" s="62" t="s">
        <v>148</v>
      </c>
      <c r="E57" s="63" t="s">
        <v>116</v>
      </c>
      <c r="F57" s="64" t="s">
        <v>164</v>
      </c>
      <c r="G57" s="79"/>
      <c r="H57" s="79"/>
      <c r="I57" s="79"/>
      <c r="J57" s="85"/>
      <c r="K57" s="86"/>
      <c r="L57" s="54"/>
      <c r="M57" s="54"/>
      <c r="N57" s="54"/>
      <c r="O57" s="54"/>
      <c r="P57" s="54"/>
      <c r="Q57" s="55"/>
      <c r="R57" s="54"/>
      <c r="S57" s="54"/>
      <c r="T57" s="55"/>
      <c r="U57" s="55"/>
      <c r="V57" s="54"/>
      <c r="W57" s="55"/>
      <c r="X57" s="54"/>
      <c r="Y57" s="54"/>
    </row>
    <row r="58" spans="2:25" x14ac:dyDescent="0.35">
      <c r="B58" s="7"/>
      <c r="C58" s="48">
        <v>55</v>
      </c>
      <c r="D58" s="62" t="s">
        <v>146</v>
      </c>
      <c r="E58" s="63" t="s">
        <v>165</v>
      </c>
      <c r="F58" s="64" t="s">
        <v>166</v>
      </c>
      <c r="G58" s="79"/>
      <c r="H58" s="79"/>
      <c r="I58" s="79"/>
      <c r="J58" s="85"/>
      <c r="K58" s="86"/>
      <c r="L58" s="54"/>
      <c r="M58" s="54"/>
      <c r="N58" s="54"/>
      <c r="O58" s="54"/>
      <c r="P58" s="54"/>
      <c r="Q58" s="55"/>
      <c r="R58" s="54"/>
      <c r="S58" s="54"/>
      <c r="T58" s="55"/>
      <c r="U58" s="55"/>
      <c r="V58" s="54"/>
      <c r="W58" s="55"/>
      <c r="X58" s="54"/>
      <c r="Y58" s="54"/>
    </row>
    <row r="59" spans="2:25" x14ac:dyDescent="0.35">
      <c r="B59" s="7"/>
      <c r="C59" s="48">
        <v>56</v>
      </c>
      <c r="D59" s="62" t="s">
        <v>149</v>
      </c>
      <c r="E59" s="63" t="s">
        <v>167</v>
      </c>
      <c r="F59" s="66" t="s">
        <v>168</v>
      </c>
      <c r="G59" s="79"/>
      <c r="H59" s="79"/>
      <c r="I59" s="79"/>
      <c r="J59" s="85"/>
      <c r="K59" s="86"/>
      <c r="L59" s="54"/>
      <c r="M59" s="54"/>
      <c r="N59" s="54"/>
      <c r="O59" s="54"/>
      <c r="P59" s="54"/>
      <c r="Q59" s="55"/>
      <c r="R59" s="54"/>
      <c r="S59" s="54"/>
      <c r="T59" s="55"/>
      <c r="U59" s="55"/>
      <c r="V59" s="54"/>
      <c r="W59" s="55"/>
      <c r="X59" s="54"/>
      <c r="Y59" s="54"/>
    </row>
    <row r="60" spans="2:25" x14ac:dyDescent="0.35">
      <c r="B60" s="7"/>
      <c r="C60" s="48">
        <v>57</v>
      </c>
      <c r="D60" s="62" t="s">
        <v>142</v>
      </c>
      <c r="E60" s="63" t="s">
        <v>155</v>
      </c>
      <c r="F60" s="67">
        <v>1631</v>
      </c>
      <c r="G60" s="79"/>
      <c r="H60" s="79"/>
      <c r="I60" s="79"/>
      <c r="J60" s="85"/>
      <c r="K60" s="86"/>
      <c r="L60" s="54"/>
      <c r="M60" s="54"/>
      <c r="N60" s="54"/>
      <c r="O60" s="54"/>
      <c r="P60" s="54"/>
      <c r="Q60" s="55"/>
      <c r="R60" s="54"/>
      <c r="S60" s="54"/>
      <c r="T60" s="55"/>
      <c r="U60" s="55"/>
      <c r="V60" s="54"/>
      <c r="W60" s="55"/>
      <c r="X60" s="54"/>
      <c r="Y60" s="54"/>
    </row>
    <row r="61" spans="2:25" x14ac:dyDescent="0.35">
      <c r="B61" s="7"/>
      <c r="C61" s="48">
        <v>58</v>
      </c>
      <c r="D61" s="62" t="s">
        <v>56</v>
      </c>
      <c r="E61" s="63" t="s">
        <v>99</v>
      </c>
      <c r="F61" s="66" t="s">
        <v>169</v>
      </c>
      <c r="G61" s="79"/>
      <c r="H61" s="79"/>
      <c r="I61" s="79"/>
      <c r="J61" s="85"/>
      <c r="K61" s="86"/>
      <c r="L61" s="54"/>
      <c r="M61" s="54"/>
      <c r="N61" s="54"/>
      <c r="O61" s="54"/>
      <c r="P61" s="54"/>
      <c r="Q61" s="55"/>
      <c r="R61" s="54"/>
      <c r="S61" s="54"/>
      <c r="T61" s="55"/>
      <c r="U61" s="55"/>
      <c r="V61" s="54"/>
      <c r="W61" s="55"/>
      <c r="X61" s="54"/>
      <c r="Y61" s="54"/>
    </row>
    <row r="62" spans="2:25" x14ac:dyDescent="0.35">
      <c r="B62" s="7"/>
      <c r="C62" s="48">
        <v>59</v>
      </c>
      <c r="D62" s="62" t="s">
        <v>147</v>
      </c>
      <c r="E62" s="63" t="s">
        <v>170</v>
      </c>
      <c r="F62" s="65" t="s">
        <v>160</v>
      </c>
      <c r="G62" s="79"/>
      <c r="H62" s="79"/>
      <c r="I62" s="79"/>
      <c r="J62" s="85"/>
      <c r="K62" s="86"/>
      <c r="L62" s="54"/>
      <c r="M62" s="54"/>
      <c r="N62" s="54"/>
      <c r="O62" s="54"/>
      <c r="P62" s="54"/>
      <c r="Q62" s="55"/>
      <c r="R62" s="54"/>
      <c r="S62" s="54"/>
      <c r="T62" s="55"/>
      <c r="U62" s="55"/>
      <c r="V62" s="54"/>
      <c r="W62" s="55"/>
      <c r="X62" s="54"/>
      <c r="Y62" s="54"/>
    </row>
    <row r="63" spans="2:25" ht="30.5" x14ac:dyDescent="0.35">
      <c r="B63" s="69" t="s">
        <v>46</v>
      </c>
      <c r="C63" s="48">
        <v>60</v>
      </c>
      <c r="D63" s="62" t="s">
        <v>148</v>
      </c>
      <c r="E63" s="63" t="s">
        <v>179</v>
      </c>
      <c r="F63" s="64" t="s">
        <v>180</v>
      </c>
      <c r="G63" s="79"/>
      <c r="H63" s="79"/>
      <c r="I63" s="79"/>
      <c r="J63" s="85"/>
      <c r="K63" s="86"/>
      <c r="L63" s="54"/>
      <c r="M63" s="54"/>
      <c r="N63" s="54"/>
      <c r="O63" s="54"/>
      <c r="P63" s="54"/>
      <c r="Q63" s="55"/>
      <c r="R63" s="54"/>
      <c r="S63" s="54"/>
      <c r="T63" s="55"/>
      <c r="U63" s="55"/>
      <c r="V63" s="54"/>
      <c r="W63" s="55"/>
      <c r="X63" s="54"/>
      <c r="Y63" s="54"/>
    </row>
    <row r="64" spans="2:25" x14ac:dyDescent="0.35">
      <c r="B64" s="7"/>
      <c r="C64" s="48">
        <v>61</v>
      </c>
      <c r="D64" s="62" t="s">
        <v>56</v>
      </c>
      <c r="E64" s="63" t="s">
        <v>181</v>
      </c>
      <c r="F64" s="64" t="s">
        <v>182</v>
      </c>
      <c r="G64" s="79"/>
      <c r="H64" s="79"/>
      <c r="I64" s="79"/>
      <c r="J64" s="85"/>
      <c r="K64" s="86"/>
      <c r="L64" s="54"/>
      <c r="M64" s="54"/>
      <c r="N64" s="54"/>
      <c r="O64" s="54"/>
      <c r="P64" s="54"/>
      <c r="Q64" s="55"/>
      <c r="R64" s="54"/>
      <c r="S64" s="54"/>
      <c r="T64" s="55"/>
      <c r="U64" s="55"/>
      <c r="V64" s="54"/>
      <c r="W64" s="55"/>
      <c r="X64" s="54"/>
      <c r="Y64" s="54"/>
    </row>
    <row r="65" spans="2:25" x14ac:dyDescent="0.35">
      <c r="B65" s="72"/>
      <c r="C65" s="48">
        <v>62</v>
      </c>
      <c r="D65" s="1" t="s">
        <v>171</v>
      </c>
      <c r="E65" s="64" t="s">
        <v>167</v>
      </c>
      <c r="F65" s="64" t="s">
        <v>183</v>
      </c>
      <c r="G65" s="79"/>
      <c r="H65" s="79"/>
      <c r="I65" s="79"/>
      <c r="J65" s="85"/>
      <c r="K65" s="86"/>
      <c r="L65" s="54"/>
      <c r="M65" s="54"/>
      <c r="N65" s="54"/>
      <c r="O65" s="54"/>
      <c r="P65" s="54"/>
      <c r="Q65" s="55"/>
      <c r="R65" s="54"/>
      <c r="S65" s="54"/>
      <c r="T65" s="55"/>
      <c r="U65" s="55"/>
      <c r="V65" s="54"/>
      <c r="W65" s="55"/>
      <c r="X65" s="54"/>
      <c r="Y65" s="54"/>
    </row>
    <row r="66" spans="2:25" x14ac:dyDescent="0.35">
      <c r="B66" s="72"/>
      <c r="C66" s="48">
        <v>63</v>
      </c>
      <c r="D66" s="62" t="s">
        <v>63</v>
      </c>
      <c r="E66" s="63" t="s">
        <v>167</v>
      </c>
      <c r="F66" s="63" t="s">
        <v>184</v>
      </c>
      <c r="G66" s="79"/>
      <c r="H66" s="79"/>
      <c r="I66" s="79"/>
      <c r="J66" s="85"/>
      <c r="K66" s="86"/>
      <c r="L66" s="54"/>
      <c r="M66" s="54"/>
      <c r="N66" s="54"/>
      <c r="O66" s="54"/>
      <c r="P66" s="54"/>
      <c r="Q66" s="55"/>
      <c r="R66" s="54"/>
      <c r="S66" s="54"/>
      <c r="T66" s="55"/>
      <c r="U66" s="55"/>
      <c r="V66" s="54"/>
      <c r="W66" s="55"/>
      <c r="X66" s="54"/>
      <c r="Y66" s="54"/>
    </row>
    <row r="67" spans="2:25" x14ac:dyDescent="0.35">
      <c r="B67" s="106"/>
      <c r="C67" s="107">
        <v>64</v>
      </c>
      <c r="D67" s="108" t="s">
        <v>172</v>
      </c>
      <c r="E67" s="109" t="s">
        <v>105</v>
      </c>
      <c r="F67" s="109" t="s">
        <v>185</v>
      </c>
      <c r="G67" s="110"/>
      <c r="H67" s="110"/>
      <c r="I67" s="110"/>
      <c r="J67" s="111"/>
      <c r="K67" s="112"/>
      <c r="L67" s="54"/>
      <c r="M67" s="54"/>
      <c r="N67" s="54"/>
      <c r="O67" s="54"/>
      <c r="P67" s="54"/>
      <c r="Q67" s="55"/>
      <c r="R67" s="54"/>
      <c r="S67" s="54"/>
      <c r="T67" s="55"/>
      <c r="U67" s="55"/>
      <c r="V67" s="54"/>
      <c r="W67" s="55"/>
      <c r="X67" s="54"/>
      <c r="Y67" s="54"/>
    </row>
    <row r="68" spans="2:25" ht="16" thickBot="1" x14ac:dyDescent="0.4">
      <c r="B68" s="146" t="s">
        <v>54</v>
      </c>
      <c r="C68" s="147"/>
      <c r="D68" s="147"/>
      <c r="E68" s="147"/>
      <c r="F68" s="147"/>
      <c r="G68" s="147"/>
      <c r="H68" s="147"/>
      <c r="I68" s="147"/>
      <c r="J68" s="113">
        <f>SUM(J4:J67)</f>
        <v>0</v>
      </c>
      <c r="K68" s="114">
        <f>SUM(K4:K67)</f>
        <v>0</v>
      </c>
      <c r="L68" s="54"/>
      <c r="M68" s="54"/>
      <c r="N68" s="54"/>
      <c r="O68" s="54"/>
      <c r="P68" s="54"/>
      <c r="Q68" s="55"/>
      <c r="R68" s="54"/>
      <c r="S68" s="54"/>
      <c r="T68" s="55"/>
      <c r="U68" s="55"/>
      <c r="V68" s="54"/>
      <c r="W68" s="55"/>
      <c r="X68" s="54"/>
      <c r="Y68" s="54"/>
    </row>
    <row r="69" spans="2:25" ht="16" thickBot="1" x14ac:dyDescent="0.4">
      <c r="B69" s="2"/>
      <c r="C69" s="49"/>
      <c r="D69" s="2"/>
      <c r="E69" s="10"/>
      <c r="F69" s="10"/>
      <c r="G69" s="10"/>
      <c r="H69" s="10"/>
      <c r="I69" s="10"/>
      <c r="J69" s="10"/>
      <c r="K69" s="9"/>
      <c r="L69" s="10"/>
      <c r="M69" s="10"/>
      <c r="N69" s="10"/>
      <c r="O69" s="10"/>
      <c r="P69" s="10"/>
      <c r="Q69" s="9"/>
      <c r="R69" s="10"/>
      <c r="S69" s="10"/>
      <c r="T69" s="9"/>
      <c r="U69" s="9"/>
      <c r="V69" s="10"/>
      <c r="W69" s="9"/>
      <c r="X69" s="10"/>
      <c r="Y69" s="10"/>
    </row>
    <row r="70" spans="2:25" ht="35.15" customHeight="1" thickBot="1" x14ac:dyDescent="0.4">
      <c r="B70" s="105"/>
      <c r="C70" s="32"/>
      <c r="D70" s="11"/>
      <c r="E70" s="154" t="s">
        <v>32</v>
      </c>
      <c r="F70" s="152"/>
      <c r="G70" s="153"/>
      <c r="H70" s="154" t="s">
        <v>33</v>
      </c>
      <c r="I70" s="152"/>
      <c r="J70" s="153"/>
      <c r="K70" s="154" t="s">
        <v>34</v>
      </c>
      <c r="L70" s="152"/>
      <c r="M70" s="153"/>
      <c r="N70" s="154" t="s">
        <v>35</v>
      </c>
      <c r="O70" s="152"/>
      <c r="P70" s="153"/>
      <c r="Q70" s="154" t="s">
        <v>36</v>
      </c>
      <c r="R70" s="152"/>
      <c r="S70" s="153"/>
      <c r="T70" s="154" t="s">
        <v>37</v>
      </c>
      <c r="U70" s="155"/>
      <c r="V70" s="153"/>
      <c r="W70" s="151" t="s">
        <v>38</v>
      </c>
      <c r="X70" s="152"/>
      <c r="Y70" s="153"/>
    </row>
    <row r="71" spans="2:25" s="94" customFormat="1" ht="75" customHeight="1" x14ac:dyDescent="0.35">
      <c r="B71" s="18" t="s">
        <v>39</v>
      </c>
      <c r="C71" s="117" t="s">
        <v>0</v>
      </c>
      <c r="D71" s="118"/>
      <c r="E71" s="56" t="s">
        <v>47</v>
      </c>
      <c r="F71" s="56" t="s">
        <v>49</v>
      </c>
      <c r="G71" s="6" t="s">
        <v>48</v>
      </c>
      <c r="H71" s="92" t="s">
        <v>47</v>
      </c>
      <c r="I71" s="56" t="s">
        <v>49</v>
      </c>
      <c r="J71" s="6" t="s">
        <v>48</v>
      </c>
      <c r="K71" s="92" t="s">
        <v>47</v>
      </c>
      <c r="L71" s="56" t="s">
        <v>49</v>
      </c>
      <c r="M71" s="6" t="s">
        <v>48</v>
      </c>
      <c r="N71" s="92" t="s">
        <v>47</v>
      </c>
      <c r="O71" s="56" t="s">
        <v>49</v>
      </c>
      <c r="P71" s="6" t="s">
        <v>48</v>
      </c>
      <c r="Q71" s="92" t="s">
        <v>47</v>
      </c>
      <c r="R71" s="56" t="s">
        <v>49</v>
      </c>
      <c r="S71" s="6" t="s">
        <v>48</v>
      </c>
      <c r="T71" s="92" t="s">
        <v>47</v>
      </c>
      <c r="U71" s="56" t="s">
        <v>49</v>
      </c>
      <c r="V71" s="6" t="s">
        <v>48</v>
      </c>
      <c r="W71" s="93" t="s">
        <v>47</v>
      </c>
      <c r="X71" s="56" t="s">
        <v>49</v>
      </c>
      <c r="Y71" s="6" t="s">
        <v>48</v>
      </c>
    </row>
    <row r="72" spans="2:25" ht="50.25" customHeight="1" x14ac:dyDescent="0.35">
      <c r="B72" s="72" t="s">
        <v>40</v>
      </c>
      <c r="C72" s="119" t="s">
        <v>50</v>
      </c>
      <c r="D72" s="120"/>
      <c r="E72" s="12">
        <v>750</v>
      </c>
      <c r="F72" s="8"/>
      <c r="G72" s="13">
        <f>E72*F72</f>
        <v>0</v>
      </c>
      <c r="H72" s="7">
        <v>750</v>
      </c>
      <c r="I72" s="8"/>
      <c r="J72" s="13">
        <f>H72*I72</f>
        <v>0</v>
      </c>
      <c r="K72" s="7">
        <v>750</v>
      </c>
      <c r="L72" s="8"/>
      <c r="M72" s="13">
        <f>K72*L72</f>
        <v>0</v>
      </c>
      <c r="N72" s="7">
        <v>750</v>
      </c>
      <c r="O72" s="8"/>
      <c r="P72" s="13">
        <f>N72*O72</f>
        <v>0</v>
      </c>
      <c r="Q72" s="7">
        <v>750</v>
      </c>
      <c r="R72" s="8"/>
      <c r="S72" s="13">
        <f>Q72*R72</f>
        <v>0</v>
      </c>
      <c r="T72" s="7">
        <v>750</v>
      </c>
      <c r="U72" s="95"/>
      <c r="V72" s="13">
        <f>T72*U72</f>
        <v>0</v>
      </c>
      <c r="W72" s="59">
        <v>750</v>
      </c>
      <c r="X72" s="8"/>
      <c r="Y72" s="13">
        <f>W72*X72</f>
        <v>0</v>
      </c>
    </row>
    <row r="73" spans="2:25" ht="75.75" customHeight="1" x14ac:dyDescent="0.35">
      <c r="B73" s="72" t="s">
        <v>41</v>
      </c>
      <c r="C73" s="119" t="s">
        <v>51</v>
      </c>
      <c r="D73" s="120"/>
      <c r="E73" s="12">
        <v>150</v>
      </c>
      <c r="F73" s="8"/>
      <c r="G73" s="13">
        <f>E73*F73</f>
        <v>0</v>
      </c>
      <c r="H73" s="7">
        <v>150</v>
      </c>
      <c r="I73" s="8"/>
      <c r="J73" s="13">
        <f>H73*I73</f>
        <v>0</v>
      </c>
      <c r="K73" s="7">
        <v>150</v>
      </c>
      <c r="L73" s="8"/>
      <c r="M73" s="13">
        <f>K73*L73</f>
        <v>0</v>
      </c>
      <c r="N73" s="7">
        <v>150</v>
      </c>
      <c r="O73" s="8"/>
      <c r="P73" s="13">
        <f>N73*O73</f>
        <v>0</v>
      </c>
      <c r="Q73" s="7">
        <v>150</v>
      </c>
      <c r="R73" s="8"/>
      <c r="S73" s="13">
        <f>Q73*R73</f>
        <v>0</v>
      </c>
      <c r="T73" s="7">
        <v>150</v>
      </c>
      <c r="U73" s="95"/>
      <c r="V73" s="13">
        <f>T73*U73</f>
        <v>0</v>
      </c>
      <c r="W73" s="59">
        <v>150</v>
      </c>
      <c r="X73" s="8"/>
      <c r="Y73" s="13">
        <f>W73*X73</f>
        <v>0</v>
      </c>
    </row>
    <row r="74" spans="2:25" s="14" customFormat="1" ht="35.15" customHeight="1" thickBot="1" x14ac:dyDescent="0.4">
      <c r="B74" s="26"/>
      <c r="C74" s="115" t="s">
        <v>31</v>
      </c>
      <c r="D74" s="116"/>
      <c r="E74" s="116"/>
      <c r="F74" s="116"/>
      <c r="G74" s="27">
        <f>SUM(G72:G73)</f>
        <v>0</v>
      </c>
      <c r="H74" s="26"/>
      <c r="I74" s="28"/>
      <c r="J74" s="29">
        <f>SUM(J72:J73)</f>
        <v>0</v>
      </c>
      <c r="K74" s="26"/>
      <c r="L74" s="28"/>
      <c r="M74" s="29">
        <f>SUM(M72:M73)</f>
        <v>0</v>
      </c>
      <c r="N74" s="26"/>
      <c r="O74" s="28"/>
      <c r="P74" s="29">
        <f>SUM(P72:P73)</f>
        <v>0</v>
      </c>
      <c r="Q74" s="26"/>
      <c r="R74" s="28"/>
      <c r="S74" s="29">
        <f>SUM(S72:S73)</f>
        <v>0</v>
      </c>
      <c r="T74" s="26"/>
      <c r="U74" s="96"/>
      <c r="V74" s="29">
        <f>SUM(V72:V73)</f>
        <v>0</v>
      </c>
      <c r="W74" s="30"/>
      <c r="X74" s="28"/>
      <c r="Y74" s="46">
        <f>SUM(Y72:Y73)</f>
        <v>0</v>
      </c>
    </row>
    <row r="75" spans="2:25" s="31" customFormat="1" ht="35.15" customHeight="1" thickBot="1" x14ac:dyDescent="0.35">
      <c r="B75" s="32"/>
      <c r="C75" s="50"/>
      <c r="D75" s="33"/>
      <c r="E75" s="33"/>
      <c r="F75" s="33"/>
      <c r="G75" s="34"/>
      <c r="H75" s="32"/>
      <c r="I75" s="32"/>
      <c r="J75" s="35"/>
      <c r="K75" s="32"/>
      <c r="L75" s="32"/>
      <c r="M75" s="35"/>
      <c r="N75" s="32"/>
      <c r="O75" s="32"/>
      <c r="P75" s="35"/>
      <c r="Q75" s="32"/>
      <c r="R75" s="32"/>
      <c r="S75" s="35"/>
      <c r="T75" s="32"/>
      <c r="U75" s="32"/>
      <c r="V75" s="35"/>
      <c r="W75" s="32"/>
      <c r="X75" s="32"/>
      <c r="Y75" s="35"/>
    </row>
    <row r="76" spans="2:25" ht="39.75" customHeight="1" thickBot="1" x14ac:dyDescent="0.4">
      <c r="B76" s="124" t="s">
        <v>52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6"/>
      <c r="U76" s="102"/>
    </row>
    <row r="77" spans="2:25" ht="60" x14ac:dyDescent="0.35">
      <c r="B77" s="121" t="s">
        <v>0</v>
      </c>
      <c r="C77" s="122"/>
      <c r="D77" s="123"/>
      <c r="E77" s="40" t="s">
        <v>1</v>
      </c>
      <c r="F77" s="41" t="s">
        <v>9</v>
      </c>
      <c r="G77" s="42" t="s">
        <v>10</v>
      </c>
      <c r="H77" s="43" t="s">
        <v>11</v>
      </c>
      <c r="I77" s="42" t="s">
        <v>12</v>
      </c>
      <c r="J77" s="43" t="s">
        <v>13</v>
      </c>
      <c r="K77" s="42" t="s">
        <v>14</v>
      </c>
      <c r="L77" s="43" t="s">
        <v>15</v>
      </c>
      <c r="M77" s="42" t="s">
        <v>16</v>
      </c>
      <c r="N77" s="43" t="s">
        <v>17</v>
      </c>
      <c r="O77" s="42" t="s">
        <v>18</v>
      </c>
      <c r="P77" s="43" t="s">
        <v>19</v>
      </c>
      <c r="Q77" s="42" t="s">
        <v>20</v>
      </c>
      <c r="R77" s="43" t="s">
        <v>21</v>
      </c>
      <c r="S77" s="42" t="s">
        <v>22</v>
      </c>
      <c r="T77" s="88" t="s">
        <v>48</v>
      </c>
      <c r="U77" s="52"/>
    </row>
    <row r="78" spans="2:25" ht="30" customHeight="1" x14ac:dyDescent="0.35">
      <c r="B78" s="134" t="s">
        <v>2</v>
      </c>
      <c r="C78" s="135"/>
      <c r="D78" s="136"/>
      <c r="E78" s="24">
        <v>30</v>
      </c>
      <c r="F78" s="19"/>
      <c r="G78" s="23">
        <f>E78*F78</f>
        <v>0</v>
      </c>
      <c r="H78" s="22"/>
      <c r="I78" s="23">
        <f>E78*H78</f>
        <v>0</v>
      </c>
      <c r="J78" s="25"/>
      <c r="K78" s="23">
        <f>E78*J78</f>
        <v>0</v>
      </c>
      <c r="L78" s="25"/>
      <c r="M78" s="23">
        <f>E78*L78</f>
        <v>0</v>
      </c>
      <c r="N78" s="25"/>
      <c r="O78" s="23">
        <f>E78*N78</f>
        <v>0</v>
      </c>
      <c r="P78" s="25"/>
      <c r="Q78" s="23">
        <f>E78*P78</f>
        <v>0</v>
      </c>
      <c r="R78" s="25"/>
      <c r="S78" s="23">
        <f>E78*R78</f>
        <v>0</v>
      </c>
      <c r="T78" s="89">
        <f>SUM(G78,I78,K78,M78,O78,Q78,S78)</f>
        <v>0</v>
      </c>
      <c r="U78" s="97"/>
    </row>
    <row r="79" spans="2:25" ht="30" customHeight="1" x14ac:dyDescent="0.35">
      <c r="B79" s="134" t="s">
        <v>3</v>
      </c>
      <c r="C79" s="135"/>
      <c r="D79" s="136"/>
      <c r="E79" s="24">
        <v>2</v>
      </c>
      <c r="F79" s="19"/>
      <c r="G79" s="23">
        <f>E79*F79</f>
        <v>0</v>
      </c>
      <c r="H79" s="22"/>
      <c r="I79" s="23">
        <f>E79*H79</f>
        <v>0</v>
      </c>
      <c r="J79" s="25"/>
      <c r="K79" s="23">
        <f>E79*J79</f>
        <v>0</v>
      </c>
      <c r="L79" s="25"/>
      <c r="M79" s="23">
        <f>E79*L79</f>
        <v>0</v>
      </c>
      <c r="N79" s="25"/>
      <c r="O79" s="23">
        <f>E79*N79</f>
        <v>0</v>
      </c>
      <c r="P79" s="25"/>
      <c r="Q79" s="23">
        <f>E79*P79</f>
        <v>0</v>
      </c>
      <c r="R79" s="25"/>
      <c r="S79" s="23">
        <f>E79*R79</f>
        <v>0</v>
      </c>
      <c r="T79" s="89">
        <f>SUM(G79,I79,K79,M79,O79,Q79,S79)</f>
        <v>0</v>
      </c>
      <c r="U79" s="97"/>
    </row>
    <row r="80" spans="2:25" ht="30" customHeight="1" thickBot="1" x14ac:dyDescent="0.4">
      <c r="B80" s="143" t="s">
        <v>31</v>
      </c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5"/>
      <c r="T80" s="90">
        <f>SUM(T78:T79)</f>
        <v>0</v>
      </c>
      <c r="U80" s="37"/>
    </row>
    <row r="81" spans="2:21" ht="16" thickBot="1" x14ac:dyDescent="0.4">
      <c r="B81" s="36"/>
      <c r="C81" s="5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7"/>
      <c r="U81" s="37"/>
    </row>
    <row r="82" spans="2:21" ht="30" customHeight="1" x14ac:dyDescent="0.35">
      <c r="B82" s="131" t="s">
        <v>53</v>
      </c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3"/>
      <c r="U82" s="98"/>
    </row>
    <row r="83" spans="2:21" ht="65.25" customHeight="1" x14ac:dyDescent="0.35">
      <c r="B83" s="137" t="s">
        <v>0</v>
      </c>
      <c r="C83" s="138"/>
      <c r="D83" s="139"/>
      <c r="E83" s="44" t="s">
        <v>4</v>
      </c>
      <c r="F83" s="15" t="s">
        <v>23</v>
      </c>
      <c r="G83" s="45" t="s">
        <v>10</v>
      </c>
      <c r="H83" s="17" t="s">
        <v>24</v>
      </c>
      <c r="I83" s="45" t="s">
        <v>12</v>
      </c>
      <c r="J83" s="16" t="s">
        <v>25</v>
      </c>
      <c r="K83" s="45" t="s">
        <v>14</v>
      </c>
      <c r="L83" s="17" t="s">
        <v>26</v>
      </c>
      <c r="M83" s="45" t="s">
        <v>16</v>
      </c>
      <c r="N83" s="17" t="s">
        <v>27</v>
      </c>
      <c r="O83" s="45" t="s">
        <v>18</v>
      </c>
      <c r="P83" s="17" t="s">
        <v>28</v>
      </c>
      <c r="Q83" s="45" t="s">
        <v>20</v>
      </c>
      <c r="R83" s="17" t="s">
        <v>29</v>
      </c>
      <c r="S83" s="45" t="s">
        <v>22</v>
      </c>
      <c r="T83" s="91" t="s">
        <v>190</v>
      </c>
      <c r="U83" s="52"/>
    </row>
    <row r="84" spans="2:21" ht="30" customHeight="1" x14ac:dyDescent="0.35">
      <c r="B84" s="134" t="s">
        <v>5</v>
      </c>
      <c r="C84" s="135"/>
      <c r="D84" s="136"/>
      <c r="E84" s="24">
        <v>6</v>
      </c>
      <c r="F84" s="20">
        <v>100</v>
      </c>
      <c r="G84" s="23">
        <f>E84*F84</f>
        <v>600</v>
      </c>
      <c r="H84" s="38">
        <v>105</v>
      </c>
      <c r="I84" s="23">
        <f>H84*E84</f>
        <v>630</v>
      </c>
      <c r="J84" s="39">
        <v>110</v>
      </c>
      <c r="K84" s="23">
        <f>J84*E84</f>
        <v>660</v>
      </c>
      <c r="L84" s="38">
        <v>115</v>
      </c>
      <c r="M84" s="23">
        <f>L84*E84</f>
        <v>690</v>
      </c>
      <c r="N84" s="38">
        <v>120</v>
      </c>
      <c r="O84" s="23">
        <f>N84*E84</f>
        <v>720</v>
      </c>
      <c r="P84" s="38">
        <v>125</v>
      </c>
      <c r="Q84" s="23">
        <f>P84*E84</f>
        <v>750</v>
      </c>
      <c r="R84" s="38">
        <v>130</v>
      </c>
      <c r="S84" s="23">
        <f>R84*E84</f>
        <v>780</v>
      </c>
      <c r="T84" s="156">
        <f>SUM(G84,I84,K84,M84,O84,Q84,R84)</f>
        <v>4180</v>
      </c>
      <c r="U84" s="97"/>
    </row>
    <row r="85" spans="2:21" ht="30" customHeight="1" thickBot="1" x14ac:dyDescent="0.4">
      <c r="B85" s="127" t="s">
        <v>31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57">
        <f>SUM(T84)</f>
        <v>4180</v>
      </c>
      <c r="U85" s="37"/>
    </row>
    <row r="87" spans="2:21" ht="16" thickBot="1" x14ac:dyDescent="0.4"/>
    <row r="88" spans="2:21" ht="30" customHeight="1" x14ac:dyDescent="0.35">
      <c r="B88" s="140" t="s">
        <v>6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2"/>
      <c r="U88" s="103"/>
    </row>
    <row r="89" spans="2:21" ht="60" x14ac:dyDescent="0.35">
      <c r="B89" s="137" t="s">
        <v>0</v>
      </c>
      <c r="C89" s="138"/>
      <c r="D89" s="139"/>
      <c r="E89" s="15" t="s">
        <v>30</v>
      </c>
      <c r="F89" s="15" t="s">
        <v>23</v>
      </c>
      <c r="G89" s="15" t="s">
        <v>10</v>
      </c>
      <c r="H89" s="15" t="s">
        <v>24</v>
      </c>
      <c r="I89" s="15" t="s">
        <v>12</v>
      </c>
      <c r="J89" s="15" t="s">
        <v>25</v>
      </c>
      <c r="K89" s="15" t="s">
        <v>14</v>
      </c>
      <c r="L89" s="15" t="s">
        <v>26</v>
      </c>
      <c r="M89" s="15" t="s">
        <v>16</v>
      </c>
      <c r="N89" s="15" t="s">
        <v>27</v>
      </c>
      <c r="O89" s="15" t="s">
        <v>18</v>
      </c>
      <c r="P89" s="15" t="s">
        <v>28</v>
      </c>
      <c r="Q89" s="15" t="s">
        <v>20</v>
      </c>
      <c r="R89" s="15" t="s">
        <v>29</v>
      </c>
      <c r="S89" s="15" t="s">
        <v>22</v>
      </c>
      <c r="T89" s="99" t="s">
        <v>189</v>
      </c>
      <c r="U89" s="101"/>
    </row>
    <row r="90" spans="2:21" ht="30" customHeight="1" x14ac:dyDescent="0.35">
      <c r="B90" s="134" t="s">
        <v>7</v>
      </c>
      <c r="C90" s="135"/>
      <c r="D90" s="136"/>
      <c r="E90" s="24">
        <v>2</v>
      </c>
      <c r="F90" s="20">
        <v>3050</v>
      </c>
      <c r="G90" s="20">
        <f>E90*F90</f>
        <v>6100</v>
      </c>
      <c r="H90" s="20">
        <v>3050</v>
      </c>
      <c r="I90" s="20">
        <f>E90*H90</f>
        <v>6100</v>
      </c>
      <c r="J90" s="20">
        <v>3050</v>
      </c>
      <c r="K90" s="20">
        <f>E90*J90</f>
        <v>6100</v>
      </c>
      <c r="L90" s="20">
        <v>3050</v>
      </c>
      <c r="M90" s="20">
        <f>L90*E90</f>
        <v>6100</v>
      </c>
      <c r="N90" s="20">
        <v>3050</v>
      </c>
      <c r="O90" s="20">
        <f>N90*E90</f>
        <v>6100</v>
      </c>
      <c r="P90" s="20">
        <v>3050</v>
      </c>
      <c r="Q90" s="20">
        <f>P90*E90</f>
        <v>6100</v>
      </c>
      <c r="R90" s="20">
        <v>3050</v>
      </c>
      <c r="S90" s="20">
        <f>R90*E90</f>
        <v>6100</v>
      </c>
      <c r="T90" s="158">
        <f>SUM(G90,I90,K90,M90,O90,Q90,S90)</f>
        <v>42700</v>
      </c>
      <c r="U90" s="97"/>
    </row>
    <row r="91" spans="2:21" ht="30" customHeight="1" thickBot="1" x14ac:dyDescent="0.4">
      <c r="B91" s="127" t="s">
        <v>31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57">
        <f>SUM(T90)</f>
        <v>42700</v>
      </c>
      <c r="U91" s="37"/>
    </row>
    <row r="92" spans="2:21" ht="30" customHeight="1" thickBot="1" x14ac:dyDescent="0.4">
      <c r="B92" s="129" t="s">
        <v>191</v>
      </c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00">
        <f>SUM(T81,T86,T91)</f>
        <v>42700</v>
      </c>
      <c r="U92" s="104"/>
    </row>
  </sheetData>
  <mergeCells count="27">
    <mergeCell ref="B68:I68"/>
    <mergeCell ref="B1:K1"/>
    <mergeCell ref="W70:Y70"/>
    <mergeCell ref="E70:G70"/>
    <mergeCell ref="H70:J70"/>
    <mergeCell ref="K70:M70"/>
    <mergeCell ref="N70:P70"/>
    <mergeCell ref="Q70:S70"/>
    <mergeCell ref="T70:V70"/>
    <mergeCell ref="B78:D78"/>
    <mergeCell ref="B79:D79"/>
    <mergeCell ref="B83:D83"/>
    <mergeCell ref="B84:D84"/>
    <mergeCell ref="B89:D89"/>
    <mergeCell ref="B88:T88"/>
    <mergeCell ref="B80:S80"/>
    <mergeCell ref="B91:S91"/>
    <mergeCell ref="B92:S92"/>
    <mergeCell ref="B85:S85"/>
    <mergeCell ref="B82:T82"/>
    <mergeCell ref="B90:D90"/>
    <mergeCell ref="C74:F74"/>
    <mergeCell ref="C71:D71"/>
    <mergeCell ref="C72:D72"/>
    <mergeCell ref="C73:D73"/>
    <mergeCell ref="B77:D77"/>
    <mergeCell ref="B76:T76"/>
  </mergeCells>
  <pageMargins left="0.25" right="0.25" top="0.75" bottom="0.75" header="0.3" footer="0.3"/>
  <pageSetup paperSize="17" scale="50" orientation="landscape" r:id="rId1"/>
  <rowBreaks count="2" manualBreakCount="2">
    <brk id="68" max="25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S19238- FORM 4 COST PROP  </vt:lpstr>
      <vt:lpstr>'RFP S19238- FORM 4 COST PROP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Norman</dc:creator>
  <cp:lastModifiedBy>Delos Santos, Lida</cp:lastModifiedBy>
  <cp:lastPrinted>2020-02-28T19:21:16Z</cp:lastPrinted>
  <dcterms:created xsi:type="dcterms:W3CDTF">2019-11-21T23:50:50Z</dcterms:created>
  <dcterms:modified xsi:type="dcterms:W3CDTF">2020-04-23T20:57:46Z</dcterms:modified>
</cp:coreProperties>
</file>