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file\concert\PROF SERVICES\RFP\RFP2019\S19203 SR 17 Corridor Congestion Relief Project P1138\10_RFP\Attachments and Forms to Upload\"/>
    </mc:Choice>
  </mc:AlternateContent>
  <bookViews>
    <workbookView xWindow="0" yWindow="0" windowWidth="28800" windowHeight="12330"/>
  </bookViews>
  <sheets>
    <sheet name="Form 11 (Dollars) - With Cost" sheetId="3" r:id="rId1"/>
  </sheets>
  <definedNames>
    <definedName name="_xlnm.Print_Area" localSheetId="0">'Form 11 (Dollars) - With Cost'!$A$1:$BK$40</definedName>
    <definedName name="_xlnm.Print_Titles" localSheetId="0">'Form 11 (Dollars) - With Cost'!$1:$5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K36" i="3" l="1"/>
  <c r="BJ36" i="3"/>
  <c r="BK35" i="3"/>
  <c r="BJ35" i="3"/>
  <c r="BH36" i="3"/>
  <c r="BG36" i="3"/>
  <c r="AT36" i="3"/>
  <c r="AS36" i="3"/>
  <c r="AJ36" i="3"/>
  <c r="AI36" i="3"/>
  <c r="X36" i="3"/>
  <c r="W36" i="3"/>
  <c r="BG31" i="3"/>
  <c r="BG30" i="3"/>
  <c r="BG29" i="3"/>
  <c r="BG28" i="3"/>
  <c r="BG27" i="3"/>
  <c r="BG26" i="3"/>
  <c r="BG25" i="3"/>
  <c r="BG24" i="3"/>
  <c r="BG23" i="3"/>
  <c r="BG22" i="3"/>
  <c r="BJ22" i="3" s="1"/>
  <c r="BG21" i="3"/>
  <c r="BG20" i="3"/>
  <c r="BG19" i="3"/>
  <c r="BG18" i="3"/>
  <c r="BF31" i="3"/>
  <c r="BF30" i="3"/>
  <c r="BF29" i="3"/>
  <c r="BF28" i="3"/>
  <c r="BF27" i="3"/>
  <c r="BF26" i="3"/>
  <c r="BF25" i="3"/>
  <c r="BF24" i="3"/>
  <c r="BF23" i="3"/>
  <c r="BF22" i="3"/>
  <c r="BF21" i="3"/>
  <c r="BF20" i="3"/>
  <c r="BF19" i="3"/>
  <c r="BF18" i="3"/>
  <c r="BD31" i="3"/>
  <c r="BD30" i="3"/>
  <c r="BD29" i="3"/>
  <c r="BD28" i="3"/>
  <c r="BD27" i="3"/>
  <c r="BD26" i="3"/>
  <c r="BD25" i="3"/>
  <c r="BD24" i="3"/>
  <c r="BD23" i="3"/>
  <c r="BD22" i="3"/>
  <c r="BD21" i="3"/>
  <c r="BD20" i="3"/>
  <c r="BD19" i="3"/>
  <c r="BD18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X31" i="3"/>
  <c r="AX30" i="3"/>
  <c r="AX29" i="3"/>
  <c r="AX28" i="3"/>
  <c r="BH28" i="3" s="1"/>
  <c r="AX27" i="3"/>
  <c r="AX26" i="3"/>
  <c r="AX25" i="3"/>
  <c r="AX24" i="3"/>
  <c r="BH24" i="3" s="1"/>
  <c r="AX23" i="3"/>
  <c r="AX22" i="3"/>
  <c r="AX21" i="3"/>
  <c r="AX20" i="3"/>
  <c r="BH20" i="3" s="1"/>
  <c r="AX19" i="3"/>
  <c r="AX18" i="3"/>
  <c r="AV31" i="3"/>
  <c r="BH31" i="3" s="1"/>
  <c r="AV30" i="3"/>
  <c r="BH30" i="3" s="1"/>
  <c r="AV29" i="3"/>
  <c r="AV28" i="3"/>
  <c r="AV27" i="3"/>
  <c r="BH27" i="3" s="1"/>
  <c r="AV26" i="3"/>
  <c r="BH26" i="3" s="1"/>
  <c r="AV25" i="3"/>
  <c r="AV24" i="3"/>
  <c r="AV23" i="3"/>
  <c r="BH23" i="3" s="1"/>
  <c r="AV22" i="3"/>
  <c r="BH22" i="3" s="1"/>
  <c r="AV21" i="3"/>
  <c r="AV20" i="3"/>
  <c r="AV19" i="3"/>
  <c r="BH19" i="3" s="1"/>
  <c r="AV18" i="3"/>
  <c r="BH18" i="3" s="1"/>
  <c r="AS31" i="3"/>
  <c r="AS30" i="3"/>
  <c r="AS29" i="3"/>
  <c r="AS28" i="3"/>
  <c r="AS27" i="3"/>
  <c r="AS26" i="3"/>
  <c r="AS25" i="3"/>
  <c r="AS24" i="3"/>
  <c r="AS23" i="3"/>
  <c r="AS22" i="3"/>
  <c r="AS21" i="3"/>
  <c r="AS20" i="3"/>
  <c r="AS19" i="3"/>
  <c r="AS18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I31" i="3"/>
  <c r="AI30" i="3"/>
  <c r="AI29" i="3"/>
  <c r="AI28" i="3"/>
  <c r="AI27" i="3"/>
  <c r="AJ26" i="3"/>
  <c r="AI26" i="3"/>
  <c r="AI25" i="3"/>
  <c r="AI24" i="3"/>
  <c r="BJ24" i="3" s="1"/>
  <c r="AI23" i="3"/>
  <c r="AI22" i="3"/>
  <c r="AI21" i="3"/>
  <c r="AI20" i="3"/>
  <c r="BJ20" i="3" s="1"/>
  <c r="AI19" i="3"/>
  <c r="AI18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B31" i="3"/>
  <c r="AB30" i="3"/>
  <c r="AJ30" i="3" s="1"/>
  <c r="AB29" i="3"/>
  <c r="AB28" i="3"/>
  <c r="AB27" i="3"/>
  <c r="AB26" i="3"/>
  <c r="AB25" i="3"/>
  <c r="AB24" i="3"/>
  <c r="AB23" i="3"/>
  <c r="AB22" i="3"/>
  <c r="AJ22" i="3" s="1"/>
  <c r="AB21" i="3"/>
  <c r="AB20" i="3"/>
  <c r="AB19" i="3"/>
  <c r="AB18" i="3"/>
  <c r="Z31" i="3"/>
  <c r="Z30" i="3"/>
  <c r="Z29" i="3"/>
  <c r="Z28" i="3"/>
  <c r="AJ28" i="3" s="1"/>
  <c r="Z27" i="3"/>
  <c r="Z26" i="3"/>
  <c r="Z25" i="3"/>
  <c r="Z24" i="3"/>
  <c r="AJ24" i="3" s="1"/>
  <c r="Z23" i="3"/>
  <c r="Z22" i="3"/>
  <c r="Z21" i="3"/>
  <c r="Z20" i="3"/>
  <c r="AJ20" i="3" s="1"/>
  <c r="Z19" i="3"/>
  <c r="Z18" i="3"/>
  <c r="AJ18" i="3" s="1"/>
  <c r="W31" i="3"/>
  <c r="BJ31" i="3" s="1"/>
  <c r="W30" i="3"/>
  <c r="BJ30" i="3" s="1"/>
  <c r="W29" i="3"/>
  <c r="W28" i="3"/>
  <c r="W27" i="3"/>
  <c r="BJ27" i="3" s="1"/>
  <c r="W26" i="3"/>
  <c r="W25" i="3"/>
  <c r="W24" i="3"/>
  <c r="W23" i="3"/>
  <c r="BJ23" i="3" s="1"/>
  <c r="W22" i="3"/>
  <c r="W21" i="3"/>
  <c r="BJ21" i="3" s="1"/>
  <c r="W20" i="3"/>
  <c r="W19" i="3"/>
  <c r="W18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J31" i="3"/>
  <c r="J30" i="3"/>
  <c r="J29" i="3"/>
  <c r="J28" i="3"/>
  <c r="J27" i="3"/>
  <c r="X27" i="3" s="1"/>
  <c r="J26" i="3"/>
  <c r="J25" i="3"/>
  <c r="J24" i="3"/>
  <c r="J23" i="3"/>
  <c r="X23" i="3" s="1"/>
  <c r="J22" i="3"/>
  <c r="J21" i="3"/>
  <c r="J20" i="3"/>
  <c r="J19" i="3"/>
  <c r="X19" i="3" s="1"/>
  <c r="J18" i="3"/>
  <c r="H31" i="3"/>
  <c r="X31" i="3" s="1"/>
  <c r="H30" i="3"/>
  <c r="X30" i="3" s="1"/>
  <c r="H29" i="3"/>
  <c r="X29" i="3" s="1"/>
  <c r="H28" i="3"/>
  <c r="H27" i="3"/>
  <c r="H26" i="3"/>
  <c r="X26" i="3" s="1"/>
  <c r="H25" i="3"/>
  <c r="X25" i="3" s="1"/>
  <c r="H24" i="3"/>
  <c r="H23" i="3"/>
  <c r="H22" i="3"/>
  <c r="X22" i="3" s="1"/>
  <c r="H21" i="3"/>
  <c r="X21" i="3" s="1"/>
  <c r="H20" i="3"/>
  <c r="H19" i="3"/>
  <c r="H18" i="3"/>
  <c r="X18" i="3" s="1"/>
  <c r="BH15" i="3"/>
  <c r="BG15" i="3"/>
  <c r="BG14" i="3"/>
  <c r="BF15" i="3"/>
  <c r="BF14" i="3"/>
  <c r="BD15" i="3"/>
  <c r="BD14" i="3"/>
  <c r="BB15" i="3"/>
  <c r="BB14" i="3"/>
  <c r="AZ15" i="3"/>
  <c r="AZ14" i="3"/>
  <c r="AX15" i="3"/>
  <c r="AX14" i="3"/>
  <c r="AV15" i="3"/>
  <c r="AV14" i="3"/>
  <c r="AS15" i="3"/>
  <c r="AS14" i="3"/>
  <c r="AR15" i="3"/>
  <c r="AR14" i="3"/>
  <c r="AP15" i="3"/>
  <c r="AP14" i="3"/>
  <c r="AN15" i="3"/>
  <c r="AN14" i="3"/>
  <c r="AL15" i="3"/>
  <c r="AT15" i="3" s="1"/>
  <c r="AL14" i="3"/>
  <c r="AI15" i="3"/>
  <c r="AI14" i="3"/>
  <c r="AH15" i="3"/>
  <c r="AH14" i="3"/>
  <c r="AF15" i="3"/>
  <c r="AF14" i="3"/>
  <c r="AD15" i="3"/>
  <c r="AD14" i="3"/>
  <c r="AB15" i="3"/>
  <c r="AB14" i="3"/>
  <c r="Z15" i="3"/>
  <c r="AJ15" i="3" s="1"/>
  <c r="Z14" i="3"/>
  <c r="W15" i="3"/>
  <c r="W14" i="3"/>
  <c r="BJ14" i="3" s="1"/>
  <c r="V15" i="3"/>
  <c r="V14" i="3"/>
  <c r="T15" i="3"/>
  <c r="T14" i="3"/>
  <c r="R15" i="3"/>
  <c r="R14" i="3"/>
  <c r="P15" i="3"/>
  <c r="P14" i="3"/>
  <c r="N15" i="3"/>
  <c r="N14" i="3"/>
  <c r="L15" i="3"/>
  <c r="L14" i="3"/>
  <c r="J15" i="3"/>
  <c r="J14" i="3"/>
  <c r="H15" i="3"/>
  <c r="H14" i="3"/>
  <c r="X14" i="3" s="1"/>
  <c r="BE12" i="3"/>
  <c r="BC12" i="3"/>
  <c r="BA12" i="3"/>
  <c r="AY12" i="3"/>
  <c r="AW12" i="3"/>
  <c r="AU12" i="3"/>
  <c r="AQ12" i="3"/>
  <c r="AO12" i="3"/>
  <c r="AM12" i="3"/>
  <c r="AK12" i="3"/>
  <c r="AG12" i="3"/>
  <c r="AE12" i="3"/>
  <c r="AC12" i="3"/>
  <c r="AA12" i="3"/>
  <c r="Y12" i="3"/>
  <c r="U12" i="3"/>
  <c r="S12" i="3"/>
  <c r="Q12" i="3"/>
  <c r="O12" i="3"/>
  <c r="M12" i="3"/>
  <c r="K12" i="3"/>
  <c r="I12" i="3"/>
  <c r="G12" i="3"/>
  <c r="BG11" i="3"/>
  <c r="BG10" i="3"/>
  <c r="BG9" i="3"/>
  <c r="BG8" i="3"/>
  <c r="BF11" i="3"/>
  <c r="BF10" i="3"/>
  <c r="BF9" i="3"/>
  <c r="BF8" i="3"/>
  <c r="BD11" i="3"/>
  <c r="BD10" i="3"/>
  <c r="BD9" i="3"/>
  <c r="BD8" i="3"/>
  <c r="BB11" i="3"/>
  <c r="BB10" i="3"/>
  <c r="BB9" i="3"/>
  <c r="BB8" i="3"/>
  <c r="AZ11" i="3"/>
  <c r="AZ10" i="3"/>
  <c r="AZ9" i="3"/>
  <c r="AZ8" i="3"/>
  <c r="AX11" i="3"/>
  <c r="AX10" i="3"/>
  <c r="AX9" i="3"/>
  <c r="AX8" i="3"/>
  <c r="AV11" i="3"/>
  <c r="BH11" i="3" s="1"/>
  <c r="AV10" i="3"/>
  <c r="AV9" i="3"/>
  <c r="BH9" i="3" s="1"/>
  <c r="AV8" i="3"/>
  <c r="BH8" i="3" s="1"/>
  <c r="AR11" i="3"/>
  <c r="AR10" i="3"/>
  <c r="AR9" i="3"/>
  <c r="AR8" i="3"/>
  <c r="AP11" i="3"/>
  <c r="AP10" i="3"/>
  <c r="AP9" i="3"/>
  <c r="AP8" i="3"/>
  <c r="AN11" i="3"/>
  <c r="AN10" i="3"/>
  <c r="AN9" i="3"/>
  <c r="AN8" i="3"/>
  <c r="AL11" i="3"/>
  <c r="AL10" i="3"/>
  <c r="AL9" i="3"/>
  <c r="AL8" i="3"/>
  <c r="AH11" i="3"/>
  <c r="AH10" i="3"/>
  <c r="AH9" i="3"/>
  <c r="AH8" i="3"/>
  <c r="AF11" i="3"/>
  <c r="AF10" i="3"/>
  <c r="AF9" i="3"/>
  <c r="AF8" i="3"/>
  <c r="AD11" i="3"/>
  <c r="AD10" i="3"/>
  <c r="AD9" i="3"/>
  <c r="AD8" i="3"/>
  <c r="AB11" i="3"/>
  <c r="AB10" i="3"/>
  <c r="AB9" i="3"/>
  <c r="AB8" i="3"/>
  <c r="Z11" i="3"/>
  <c r="Z10" i="3"/>
  <c r="Z9" i="3"/>
  <c r="Z8" i="3"/>
  <c r="X10" i="3"/>
  <c r="W11" i="3"/>
  <c r="W10" i="3"/>
  <c r="W9" i="3"/>
  <c r="W8" i="3"/>
  <c r="W12" i="3" s="1"/>
  <c r="V11" i="3"/>
  <c r="V10" i="3"/>
  <c r="V9" i="3"/>
  <c r="V8" i="3"/>
  <c r="T11" i="3"/>
  <c r="T10" i="3"/>
  <c r="T9" i="3"/>
  <c r="T8" i="3"/>
  <c r="R11" i="3"/>
  <c r="R10" i="3"/>
  <c r="R9" i="3"/>
  <c r="R8" i="3"/>
  <c r="P11" i="3"/>
  <c r="P10" i="3"/>
  <c r="P9" i="3"/>
  <c r="P8" i="3"/>
  <c r="N11" i="3"/>
  <c r="N10" i="3"/>
  <c r="N9" i="3"/>
  <c r="N8" i="3"/>
  <c r="L11" i="3"/>
  <c r="L10" i="3"/>
  <c r="L9" i="3"/>
  <c r="L8" i="3"/>
  <c r="L12" i="3" s="1"/>
  <c r="J11" i="3"/>
  <c r="J10" i="3"/>
  <c r="J9" i="3"/>
  <c r="J8" i="3"/>
  <c r="H11" i="3"/>
  <c r="X11" i="3" s="1"/>
  <c r="H10" i="3"/>
  <c r="H9" i="3"/>
  <c r="X9" i="3" s="1"/>
  <c r="H8" i="3"/>
  <c r="X8" i="3" s="1"/>
  <c r="H12" i="3" l="1"/>
  <c r="N12" i="3"/>
  <c r="AB12" i="3"/>
  <c r="AF12" i="3"/>
  <c r="AV12" i="3"/>
  <c r="BG12" i="3"/>
  <c r="X15" i="3"/>
  <c r="BK15" i="3" s="1"/>
  <c r="BJ15" i="3"/>
  <c r="BJ19" i="3"/>
  <c r="BJ25" i="3"/>
  <c r="BJ29" i="3"/>
  <c r="AJ21" i="3"/>
  <c r="AJ25" i="3"/>
  <c r="BK25" i="3" s="1"/>
  <c r="AJ29" i="3"/>
  <c r="BJ28" i="3"/>
  <c r="AT18" i="3"/>
  <c r="AT22" i="3"/>
  <c r="AT26" i="3"/>
  <c r="AT30" i="3"/>
  <c r="AT20" i="3"/>
  <c r="AT24" i="3"/>
  <c r="AT28" i="3"/>
  <c r="J12" i="3"/>
  <c r="R12" i="3"/>
  <c r="V12" i="3"/>
  <c r="AN12" i="3"/>
  <c r="AR12" i="3"/>
  <c r="AZ12" i="3"/>
  <c r="BD12" i="3"/>
  <c r="BJ18" i="3"/>
  <c r="P12" i="3"/>
  <c r="T12" i="3"/>
  <c r="AJ14" i="3"/>
  <c r="AT14" i="3"/>
  <c r="X20" i="3"/>
  <c r="BK20" i="3" s="1"/>
  <c r="X24" i="3"/>
  <c r="X28" i="3"/>
  <c r="BK28" i="3" s="1"/>
  <c r="BJ26" i="3"/>
  <c r="AT19" i="3"/>
  <c r="AT23" i="3"/>
  <c r="AT27" i="3"/>
  <c r="AT31" i="3"/>
  <c r="BH21" i="3"/>
  <c r="BH25" i="3"/>
  <c r="BH29" i="3"/>
  <c r="BK18" i="3"/>
  <c r="BK30" i="3"/>
  <c r="Z12" i="3"/>
  <c r="AD12" i="3"/>
  <c r="AH12" i="3"/>
  <c r="AL12" i="3"/>
  <c r="AP12" i="3"/>
  <c r="AX12" i="3"/>
  <c r="BB12" i="3"/>
  <c r="BF12" i="3"/>
  <c r="BH10" i="3"/>
  <c r="BH12" i="3" s="1"/>
  <c r="BK24" i="3"/>
  <c r="AJ19" i="3"/>
  <c r="BK19" i="3" s="1"/>
  <c r="AJ23" i="3"/>
  <c r="BK23" i="3" s="1"/>
  <c r="AJ27" i="3"/>
  <c r="BK27" i="3" s="1"/>
  <c r="AJ31" i="3"/>
  <c r="BK26" i="3"/>
  <c r="X12" i="3"/>
  <c r="BH14" i="3"/>
  <c r="BK14" i="3" s="1"/>
  <c r="AT21" i="3"/>
  <c r="AT25" i="3"/>
  <c r="AT29" i="3"/>
  <c r="BK22" i="3"/>
  <c r="BK31" i="3"/>
  <c r="E35" i="3"/>
  <c r="D35" i="3"/>
  <c r="D36" i="3" s="1"/>
  <c r="BK29" i="3" l="1"/>
  <c r="BK21" i="3"/>
  <c r="D24" i="3"/>
  <c r="E24" i="3" l="1"/>
  <c r="E36" i="3"/>
  <c r="BE32" i="3"/>
  <c r="BC32" i="3"/>
  <c r="BA32" i="3"/>
  <c r="AY32" i="3"/>
  <c r="AW32" i="3"/>
  <c r="AU32" i="3"/>
  <c r="AQ32" i="3"/>
  <c r="AO32" i="3"/>
  <c r="AM32" i="3"/>
  <c r="AK32" i="3"/>
  <c r="AG32" i="3"/>
  <c r="AE32" i="3"/>
  <c r="AC32" i="3"/>
  <c r="AA32" i="3"/>
  <c r="Y32" i="3"/>
  <c r="U32" i="3"/>
  <c r="S32" i="3"/>
  <c r="Q32" i="3"/>
  <c r="O32" i="3"/>
  <c r="K32" i="3"/>
  <c r="G32" i="3"/>
  <c r="BE16" i="3"/>
  <c r="BE37" i="3" s="1"/>
  <c r="BC16" i="3"/>
  <c r="BC37" i="3" s="1"/>
  <c r="BA16" i="3"/>
  <c r="AY16" i="3"/>
  <c r="AY37" i="3" s="1"/>
  <c r="AW16" i="3"/>
  <c r="AW37" i="3" s="1"/>
  <c r="AU16" i="3"/>
  <c r="AU37" i="3" s="1"/>
  <c r="AQ16" i="3"/>
  <c r="AO16" i="3"/>
  <c r="AO37" i="3" s="1"/>
  <c r="AM16" i="3"/>
  <c r="AM37" i="3" s="1"/>
  <c r="AK16" i="3"/>
  <c r="AK37" i="3" s="1"/>
  <c r="AG16" i="3"/>
  <c r="AE16" i="3"/>
  <c r="AE37" i="3" s="1"/>
  <c r="AC16" i="3"/>
  <c r="AC37" i="3" s="1"/>
  <c r="AA16" i="3"/>
  <c r="AA37" i="3" s="1"/>
  <c r="Y16" i="3"/>
  <c r="U16" i="3"/>
  <c r="U37" i="3" s="1"/>
  <c r="S16" i="3"/>
  <c r="S37" i="3" s="1"/>
  <c r="Q16" i="3"/>
  <c r="Q37" i="3" s="1"/>
  <c r="O16" i="3"/>
  <c r="K16" i="3"/>
  <c r="K37" i="3" s="1"/>
  <c r="G16" i="3"/>
  <c r="G37" i="3" s="1"/>
  <c r="AS11" i="3"/>
  <c r="AI11" i="3"/>
  <c r="AS10" i="3"/>
  <c r="AI10" i="3"/>
  <c r="BJ10" i="3" s="1"/>
  <c r="D10" i="3" s="1"/>
  <c r="AS9" i="3"/>
  <c r="AI9" i="3"/>
  <c r="BJ9" i="3" l="1"/>
  <c r="D9" i="3" s="1"/>
  <c r="BJ11" i="3"/>
  <c r="D11" i="3" s="1"/>
  <c r="O37" i="3"/>
  <c r="Y37" i="3"/>
  <c r="AG37" i="3"/>
  <c r="AQ37" i="3"/>
  <c r="BA37" i="3"/>
  <c r="AF16" i="3"/>
  <c r="AN16" i="3"/>
  <c r="BD16" i="3"/>
  <c r="BD37" i="3" s="1"/>
  <c r="Z32" i="3"/>
  <c r="AH32" i="3"/>
  <c r="AP32" i="3"/>
  <c r="AX32" i="3"/>
  <c r="BF32" i="3"/>
  <c r="P16" i="3"/>
  <c r="AB16" i="3"/>
  <c r="AB37" i="3" s="1"/>
  <c r="AI16" i="3"/>
  <c r="AR16" i="3"/>
  <c r="AZ16" i="3"/>
  <c r="BG16" i="3"/>
  <c r="BG37" i="3" s="1"/>
  <c r="AV16" i="3"/>
  <c r="AB32" i="3"/>
  <c r="AI32" i="3"/>
  <c r="AR32" i="3"/>
  <c r="AZ32" i="3"/>
  <c r="BG32" i="3"/>
  <c r="V16" i="3"/>
  <c r="V37" i="3" s="1"/>
  <c r="AD32" i="3"/>
  <c r="AL32" i="3"/>
  <c r="BB32" i="3"/>
  <c r="D27" i="3"/>
  <c r="T32" i="3"/>
  <c r="L32" i="3"/>
  <c r="V32" i="3"/>
  <c r="P32" i="3"/>
  <c r="R16" i="3"/>
  <c r="H32" i="3"/>
  <c r="L16" i="3"/>
  <c r="H16" i="3"/>
  <c r="H37" i="3" s="1"/>
  <c r="J16" i="3"/>
  <c r="I16" i="3"/>
  <c r="I37" i="3" s="1"/>
  <c r="N32" i="3"/>
  <c r="M32" i="3"/>
  <c r="AD16" i="3"/>
  <c r="AD37" i="3" s="1"/>
  <c r="AS16" i="3"/>
  <c r="M16" i="3"/>
  <c r="T16" i="3"/>
  <c r="T37" i="3" s="1"/>
  <c r="I32" i="3"/>
  <c r="R32" i="3"/>
  <c r="AS32" i="3"/>
  <c r="D25" i="3"/>
  <c r="D29" i="3"/>
  <c r="D30" i="3"/>
  <c r="AT11" i="3"/>
  <c r="AL16" i="3"/>
  <c r="AL37" i="3" s="1"/>
  <c r="BB16" i="3"/>
  <c r="BB37" i="3" s="1"/>
  <c r="N16" i="3"/>
  <c r="N37" i="3" s="1"/>
  <c r="Z16" i="3"/>
  <c r="Z37" i="3" s="1"/>
  <c r="AH16" i="3"/>
  <c r="AH37" i="3" s="1"/>
  <c r="AP16" i="3"/>
  <c r="AP37" i="3" s="1"/>
  <c r="AX16" i="3"/>
  <c r="AX37" i="3" s="1"/>
  <c r="BF16" i="3"/>
  <c r="BF37" i="3" s="1"/>
  <c r="AF32" i="3"/>
  <c r="AN32" i="3"/>
  <c r="AV32" i="3"/>
  <c r="BD32" i="3"/>
  <c r="D20" i="3"/>
  <c r="D21" i="3"/>
  <c r="D23" i="3"/>
  <c r="AJ11" i="3"/>
  <c r="BK11" i="3" s="1"/>
  <c r="E11" i="3" s="1"/>
  <c r="D14" i="3"/>
  <c r="D28" i="3"/>
  <c r="D19" i="3"/>
  <c r="D22" i="3"/>
  <c r="D26" i="3"/>
  <c r="D31" i="3"/>
  <c r="AJ9" i="3"/>
  <c r="AT9" i="3"/>
  <c r="AJ10" i="3"/>
  <c r="BK10" i="3" s="1"/>
  <c r="E10" i="3" s="1"/>
  <c r="AT10" i="3"/>
  <c r="AS8" i="3"/>
  <c r="AS12" i="3" s="1"/>
  <c r="AS37" i="3" s="1"/>
  <c r="AI8" i="3"/>
  <c r="AZ37" i="3" l="1"/>
  <c r="P37" i="3"/>
  <c r="AF37" i="3"/>
  <c r="M37" i="3"/>
  <c r="L37" i="3"/>
  <c r="AR37" i="3"/>
  <c r="AV37" i="3"/>
  <c r="R37" i="3"/>
  <c r="AN37" i="3"/>
  <c r="AI12" i="3"/>
  <c r="AI37" i="3" s="1"/>
  <c r="BJ8" i="3"/>
  <c r="BK9" i="3"/>
  <c r="E9" i="3" s="1"/>
  <c r="E30" i="3"/>
  <c r="E18" i="3"/>
  <c r="E15" i="3"/>
  <c r="E19" i="3"/>
  <c r="AT32" i="3"/>
  <c r="BH32" i="3"/>
  <c r="AT16" i="3"/>
  <c r="D15" i="3"/>
  <c r="D16" i="3" s="1"/>
  <c r="W16" i="3"/>
  <c r="BH16" i="3"/>
  <c r="BH37" i="3" s="1"/>
  <c r="E29" i="3"/>
  <c r="D18" i="3"/>
  <c r="D32" i="3" s="1"/>
  <c r="W32" i="3"/>
  <c r="AJ16" i="3"/>
  <c r="AJ32" i="3"/>
  <c r="E14" i="3"/>
  <c r="E16" i="3" s="1"/>
  <c r="E25" i="3"/>
  <c r="E20" i="3"/>
  <c r="J32" i="3"/>
  <c r="J37" i="3" s="1"/>
  <c r="E31" i="3"/>
  <c r="E23" i="3"/>
  <c r="E28" i="3"/>
  <c r="E27" i="3"/>
  <c r="E22" i="3"/>
  <c r="E26" i="3"/>
  <c r="E21" i="3"/>
  <c r="AJ8" i="3"/>
  <c r="AT8" i="3"/>
  <c r="AT12" i="3" s="1"/>
  <c r="AT37" i="3" s="1"/>
  <c r="W37" i="3" l="1"/>
  <c r="AJ12" i="3"/>
  <c r="AJ37" i="3" s="1"/>
  <c r="BK8" i="3"/>
  <c r="BJ12" i="3"/>
  <c r="D8" i="3"/>
  <c r="D12" i="3" s="1"/>
  <c r="D37" i="3" s="1"/>
  <c r="X32" i="3"/>
  <c r="X16" i="3"/>
  <c r="X37" i="3" s="1"/>
  <c r="BJ32" i="3"/>
  <c r="BJ16" i="3"/>
  <c r="BK32" i="3"/>
  <c r="BK16" i="3"/>
  <c r="BJ37" i="3" l="1"/>
  <c r="BK12" i="3"/>
  <c r="BK37" i="3" s="1"/>
  <c r="E8" i="3"/>
  <c r="E12" i="3" s="1"/>
  <c r="E32" i="3"/>
  <c r="E37" i="3" l="1"/>
</calcChain>
</file>

<file path=xl/sharedStrings.xml><?xml version="1.0" encoding="utf-8"?>
<sst xmlns="http://schemas.openxmlformats.org/spreadsheetml/2006/main" count="105" uniqueCount="60">
  <si>
    <t>Item No.</t>
  </si>
  <si>
    <t>Description</t>
  </si>
  <si>
    <t>Total Amount</t>
  </si>
  <si>
    <t>Environmental Services</t>
  </si>
  <si>
    <t>GRAND</t>
  </si>
  <si>
    <t>UNIT</t>
  </si>
  <si>
    <t xml:space="preserve">Total Time </t>
  </si>
  <si>
    <t>Principal - in Charge</t>
  </si>
  <si>
    <t>Project Manager</t>
  </si>
  <si>
    <t>Deputy Project Manager</t>
  </si>
  <si>
    <t>Project Engineer</t>
  </si>
  <si>
    <t>Associate Engineer</t>
  </si>
  <si>
    <t>Assistant Engineer</t>
  </si>
  <si>
    <t>Sr. Design &amp; Tech</t>
  </si>
  <si>
    <t>CADD Admin</t>
  </si>
  <si>
    <t>TOTAL
HRS</t>
  </si>
  <si>
    <t>TOTAL
AMOUNT</t>
  </si>
  <si>
    <t>Field Engineer</t>
  </si>
  <si>
    <t>Lab Tech</t>
  </si>
  <si>
    <t>Engineering Draft</t>
  </si>
  <si>
    <t>HRS</t>
  </si>
  <si>
    <t>GRAND TOTAL</t>
  </si>
  <si>
    <t>LS</t>
  </si>
  <si>
    <t>CADD, Plotting, Reproduction (Plans, Reports, and Minutes), Fed Ex, Local Travel</t>
  </si>
  <si>
    <t>DESIGN CONSULTANTS</t>
  </si>
  <si>
    <t>Task 1: Project Management</t>
  </si>
  <si>
    <t>Project Administration/Project Coordination</t>
  </si>
  <si>
    <t>Meeting Preparation and Attendance</t>
  </si>
  <si>
    <t xml:space="preserve">Task 2: Alternatives Analysis </t>
  </si>
  <si>
    <t xml:space="preserve">Task 3: Project Initiation Document (PID) </t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</si>
  <si>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Data Collection and Review of Existing Data and Reports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</si>
  <si>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Site Visits and Field Reviews to Verify Project Features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</si>
  <si>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 xml:space="preserve">Develop Design Alternatives  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</si>
  <si>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 xml:space="preserve">Preliminary Geometrics 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</si>
  <si>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Non-Standard Design Features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</si>
  <si>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Traffic Engineering Performance Assessment (TEPA)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</si>
  <si>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Preliminary Environmental Analysis Report (PEAR)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</si>
  <si>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Preliminary Design Reports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</si>
  <si>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Storm Water Data Report (PID Level)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</si>
  <si>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Preliminary Right-Of-Way and Utility Requirements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</si>
  <si>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PID Level Cost Estimate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</si>
  <si>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Draft and Final PSR/PDS including Supporting Documentation</t>
    </r>
  </si>
  <si>
    <t>PRODUCTIONS OF MILESTONE DELIVERABLES/DOCUMENT MANAGEMENT</t>
  </si>
  <si>
    <t xml:space="preserve">Note: </t>
  </si>
  <si>
    <r>
      <t xml:space="preserve">·     Intersection Control Evaluation (ICE) </t>
    </r>
    <r>
      <rPr>
        <b/>
        <sz val="12"/>
        <color rgb="FFFF0000"/>
        <rFont val="Arial Narrow"/>
        <family val="2"/>
      </rPr>
      <t xml:space="preserve">   </t>
    </r>
  </si>
  <si>
    <t>Sub Total - Task 1</t>
  </si>
  <si>
    <t>Sub Total - Task 2</t>
  </si>
  <si>
    <t>Sub Total - Task 3</t>
  </si>
  <si>
    <r>
      <rPr>
        <u/>
        <sz val="12"/>
        <color theme="1"/>
        <rFont val="Arial Narrow"/>
        <family val="2"/>
      </rPr>
      <t>Alternative Analysis Summary Memorandum</t>
    </r>
    <r>
      <rPr>
        <sz val="12"/>
        <color theme="1"/>
        <rFont val="Arial Narrow"/>
        <family val="2"/>
      </rPr>
      <t xml:space="preserve"> </t>
    </r>
  </si>
  <si>
    <t>Sub Total - ODC</t>
  </si>
  <si>
    <t>Traffic Services</t>
  </si>
  <si>
    <t>* Unhide rows/columns and add rows/columns as needed.</t>
  </si>
  <si>
    <r>
      <t>Project Management and Control</t>
    </r>
    <r>
      <rPr>
        <sz val="12"/>
        <color rgb="FF000066"/>
        <rFont val="Arial Narrow"/>
        <family val="2"/>
      </rPr>
      <t xml:space="preserve"> </t>
    </r>
  </si>
  <si>
    <t>Other Services</t>
  </si>
  <si>
    <t xml:space="preserve">Develop &amp; Maintain a Quality Management Plan (QMP) and Procedures </t>
  </si>
  <si>
    <r>
      <rPr>
        <sz val="7"/>
        <color theme="1"/>
        <rFont val="Arial Narrow"/>
        <family val="2"/>
      </rPr>
      <t xml:space="preserve"> </t>
    </r>
    <r>
      <rPr>
        <u/>
        <sz val="12"/>
        <color theme="1"/>
        <rFont val="Arial Narrow"/>
        <family val="2"/>
      </rPr>
      <t>Preliminary Plans/Exhibits</t>
    </r>
    <r>
      <rPr>
        <sz val="12"/>
        <color theme="1"/>
        <rFont val="Arial Narrow"/>
        <family val="2"/>
      </rPr>
      <t xml:space="preserve"> </t>
    </r>
  </si>
  <si>
    <t>Project: SR 17 Corridor Congestion Relief</t>
  </si>
  <si>
    <t xml:space="preserve">·     Design Checklists (DIB77 and DIB82) , as required </t>
  </si>
  <si>
    <t>Contract No.: S19203</t>
  </si>
  <si>
    <t>SUBJECT:  Form 10 (Dollars) - Resource Plan With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</si>
</sst>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-* #,##0.00[$₮-450]_-;\-* #,##0.00[$₮-450]_-;_-* &quot;-&quot;??[$₮-450]_-;_-@_-"/>
    <numFmt numFmtId="165" formatCode="&quot;$&quot;#,##0.00"/>
  </numFmts>
  <fonts count="26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66"/>
      <name val="Arial Narrow"/>
      <family val="2"/>
    </font>
    <font>
      <sz val="12"/>
      <color rgb="FF000066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ITCCentury Book"/>
    </font>
    <font>
      <i/>
      <sz val="12"/>
      <color indexed="18"/>
      <name val="Arial Narrow"/>
      <family val="2"/>
    </font>
    <font>
      <b/>
      <i/>
      <sz val="12"/>
      <color indexed="18"/>
      <name val="Arial Narrow"/>
      <family val="2"/>
    </font>
    <font>
      <b/>
      <sz val="14"/>
      <color indexed="18"/>
      <name val="Arial Narrow"/>
      <family val="2"/>
    </font>
    <font>
      <sz val="10"/>
      <name val="Arial"/>
      <family val="2"/>
    </font>
    <font>
      <b/>
      <sz val="14"/>
      <color rgb="FF000066"/>
      <name val="Arial Narrow"/>
      <family val="2"/>
    </font>
    <font>
      <b/>
      <sz val="12"/>
      <color rgb="FF000066"/>
      <name val="Arial"/>
      <family val="2"/>
    </font>
    <font>
      <i/>
      <sz val="12"/>
      <color rgb="FF000066"/>
      <name val="Arial Narrow"/>
      <family val="2"/>
    </font>
    <font>
      <sz val="7"/>
      <name val="Arial Narrow"/>
      <family val="2"/>
    </font>
    <font>
      <b/>
      <sz val="12"/>
      <color rgb="FFFF0000"/>
      <name val="Arial Narrow"/>
      <family val="2"/>
    </font>
    <font>
      <b/>
      <i/>
      <u/>
      <sz val="12"/>
      <color rgb="FF000066"/>
      <name val="Arial Narrow"/>
      <family val="2"/>
    </font>
    <font>
      <b/>
      <sz val="12"/>
      <color theme="1"/>
      <name val="Arial Narrow"/>
      <family val="2"/>
    </font>
    <font>
      <sz val="7"/>
      <color theme="1"/>
      <name val="Arial Narrow"/>
      <family val="2"/>
    </font>
    <font>
      <u/>
      <sz val="12"/>
      <color theme="1"/>
      <name val="Arial Narrow"/>
      <family val="2"/>
    </font>
    <font>
      <sz val="12"/>
      <color indexed="18"/>
      <name val="Arial Narrow"/>
      <family val="2"/>
    </font>
    <font>
      <sz val="11"/>
      <color theme="1"/>
      <name val="Calibri"/>
      <family val="2"/>
      <scheme val="minor"/>
    </font>
    <font>
      <u/>
      <sz val="12"/>
      <color rgb="FF000066"/>
      <name val="Arial Narrow"/>
      <family val="2"/>
    </font>
    <font>
      <b/>
      <sz val="14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8" fillId="0" borderId="0"/>
    <xf numFmtId="0" fontId="12" fillId="0" borderId="0"/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140">
    <xf numFmtId="0" fontId="0" fillId="0" borderId="0" xfId="0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44" fontId="6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44" fontId="9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horizontal="center"/>
    </xf>
    <xf numFmtId="0" fontId="10" fillId="0" borderId="1" xfId="2" applyFont="1" applyBorder="1"/>
    <xf numFmtId="0" fontId="11" fillId="8" borderId="0" xfId="0" applyFont="1" applyFill="1" applyAlignment="1"/>
    <xf numFmtId="0" fontId="13" fillId="8" borderId="0" xfId="0" applyFont="1" applyFill="1" applyAlignment="1">
      <alignment horizontal="left"/>
    </xf>
    <xf numFmtId="4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wrapText="1"/>
    </xf>
    <xf numFmtId="44" fontId="6" fillId="0" borderId="1" xfId="0" applyNumberFormat="1" applyFont="1" applyBorder="1" applyAlignment="1">
      <alignment wrapText="1"/>
    </xf>
    <xf numFmtId="0" fontId="10" fillId="11" borderId="1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44" fontId="3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/>
    <xf numFmtId="0" fontId="1" fillId="0" borderId="0" xfId="0" applyFont="1" applyAlignment="1"/>
    <xf numFmtId="0" fontId="18" fillId="0" borderId="1" xfId="0" applyFont="1" applyBorder="1" applyAlignment="1"/>
    <xf numFmtId="0" fontId="6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44" fontId="3" fillId="4" borderId="1" xfId="0" applyNumberFormat="1" applyFont="1" applyFill="1" applyBorder="1" applyAlignment="1">
      <alignment horizontal="center" wrapText="1"/>
    </xf>
    <xf numFmtId="44" fontId="3" fillId="3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44" fontId="3" fillId="5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44" fontId="3" fillId="6" borderId="1" xfId="0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/>
    <xf numFmtId="0" fontId="9" fillId="11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44" fontId="6" fillId="0" borderId="1" xfId="0" applyNumberFormat="1" applyFont="1" applyFill="1" applyBorder="1" applyAlignment="1"/>
    <xf numFmtId="164" fontId="6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center"/>
    </xf>
    <xf numFmtId="0" fontId="6" fillId="0" borderId="0" xfId="0" applyFont="1" applyBorder="1" applyAlignment="1"/>
    <xf numFmtId="0" fontId="6" fillId="8" borderId="0" xfId="0" applyFont="1" applyFill="1" applyAlignment="1"/>
    <xf numFmtId="0" fontId="22" fillId="8" borderId="0" xfId="0" applyFont="1" applyFill="1" applyBorder="1" applyAlignment="1">
      <alignment horizontal="center"/>
    </xf>
    <xf numFmtId="44" fontId="22" fillId="8" borderId="0" xfId="0" applyNumberFormat="1" applyFont="1" applyFill="1" applyBorder="1" applyAlignment="1">
      <alignment horizontal="center"/>
    </xf>
    <xf numFmtId="0" fontId="19" fillId="9" borderId="0" xfId="0" applyFont="1" applyFill="1" applyAlignment="1">
      <alignment horizontal="left"/>
    </xf>
    <xf numFmtId="0" fontId="6" fillId="9" borderId="0" xfId="0" applyFont="1" applyFill="1" applyAlignment="1"/>
    <xf numFmtId="0" fontId="7" fillId="8" borderId="0" xfId="0" applyFont="1" applyFill="1" applyAlignment="1"/>
    <xf numFmtId="0" fontId="7" fillId="9" borderId="0" xfId="0" applyFont="1" applyFill="1" applyAlignment="1"/>
    <xf numFmtId="0" fontId="7" fillId="0" borderId="0" xfId="0" applyFont="1" applyAlignment="1"/>
    <xf numFmtId="0" fontId="1" fillId="8" borderId="0" xfId="0" applyFont="1" applyFill="1" applyAlignment="1"/>
    <xf numFmtId="0" fontId="9" fillId="11" borderId="6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44" fontId="5" fillId="6" borderId="1" xfId="0" applyNumberFormat="1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4" fillId="11" borderId="1" xfId="0" applyFont="1" applyFill="1" applyBorder="1" applyAlignment="1"/>
    <xf numFmtId="0" fontId="1" fillId="10" borderId="0" xfId="0" applyFont="1" applyFill="1" applyAlignment="1"/>
    <xf numFmtId="0" fontId="5" fillId="7" borderId="1" xfId="0" applyFont="1" applyFill="1" applyBorder="1" applyAlignment="1"/>
    <xf numFmtId="0" fontId="5" fillId="7" borderId="1" xfId="0" applyFont="1" applyFill="1" applyBorder="1" applyAlignment="1">
      <alignment horizontal="center"/>
    </xf>
    <xf numFmtId="3" fontId="5" fillId="7" borderId="1" xfId="0" applyNumberFormat="1" applyFont="1" applyFill="1" applyBorder="1" applyAlignment="1">
      <alignment horizontal="center"/>
    </xf>
    <xf numFmtId="44" fontId="5" fillId="7" borderId="1" xfId="0" applyNumberFormat="1" applyFont="1" applyFill="1" applyBorder="1" applyAlignment="1">
      <alignment horizontal="center"/>
    </xf>
    <xf numFmtId="44" fontId="5" fillId="0" borderId="0" xfId="0" applyNumberFormat="1" applyFont="1" applyAlignment="1"/>
    <xf numFmtId="0" fontId="5" fillId="0" borderId="0" xfId="0" applyFont="1" applyAlignment="1"/>
    <xf numFmtId="0" fontId="1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" fillId="0" borderId="0" xfId="0" applyFont="1" applyFill="1" applyAlignment="1"/>
    <xf numFmtId="44" fontId="1" fillId="0" borderId="0" xfId="0" applyNumberFormat="1" applyFont="1" applyAlignment="1"/>
    <xf numFmtId="0" fontId="14" fillId="2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5" fillId="0" borderId="1" xfId="2" applyFont="1" applyFill="1" applyBorder="1" applyAlignment="1"/>
    <xf numFmtId="0" fontId="6" fillId="0" borderId="1" xfId="2" applyFont="1" applyBorder="1" applyAlignment="1">
      <alignment horizontal="left" wrapText="1"/>
    </xf>
    <xf numFmtId="0" fontId="5" fillId="7" borderId="1" xfId="0" applyFont="1" applyFill="1" applyBorder="1" applyAlignment="1">
      <alignment horizontal="justify"/>
    </xf>
    <xf numFmtId="0" fontId="0" fillId="0" borderId="0" xfId="0" applyAlignment="1">
      <alignment vertical="center"/>
    </xf>
    <xf numFmtId="0" fontId="5" fillId="12" borderId="1" xfId="2" applyFont="1" applyFill="1" applyBorder="1" applyAlignment="1"/>
    <xf numFmtId="0" fontId="10" fillId="12" borderId="1" xfId="0" applyFont="1" applyFill="1" applyBorder="1" applyAlignment="1">
      <alignment horizontal="center"/>
    </xf>
    <xf numFmtId="3" fontId="5" fillId="12" borderId="1" xfId="0" applyNumberFormat="1" applyFont="1" applyFill="1" applyBorder="1" applyAlignment="1">
      <alignment horizontal="center"/>
    </xf>
    <xf numFmtId="44" fontId="5" fillId="12" borderId="1" xfId="0" applyNumberFormat="1" applyFont="1" applyFill="1" applyBorder="1" applyAlignment="1">
      <alignment horizontal="center"/>
    </xf>
    <xf numFmtId="0" fontId="1" fillId="12" borderId="0" xfId="0" applyFont="1" applyFill="1" applyAlignment="1"/>
    <xf numFmtId="0" fontId="9" fillId="12" borderId="1" xfId="0" applyFont="1" applyFill="1" applyBorder="1" applyAlignment="1">
      <alignment horizontal="center"/>
    </xf>
    <xf numFmtId="0" fontId="9" fillId="12" borderId="0" xfId="0" applyFont="1" applyFill="1" applyAlignment="1"/>
    <xf numFmtId="0" fontId="19" fillId="12" borderId="0" xfId="0" applyFont="1" applyFill="1" applyAlignment="1"/>
    <xf numFmtId="0" fontId="10" fillId="12" borderId="0" xfId="0" applyFont="1" applyFill="1" applyAlignment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4" fontId="5" fillId="7" borderId="1" xfId="7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/>
    </xf>
    <xf numFmtId="44" fontId="5" fillId="12" borderId="1" xfId="2" applyNumberFormat="1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1" xfId="0" applyFont="1" applyFill="1" applyBorder="1" applyAlignment="1"/>
    <xf numFmtId="44" fontId="6" fillId="12" borderId="1" xfId="0" applyNumberFormat="1" applyFont="1" applyFill="1" applyBorder="1" applyAlignment="1"/>
    <xf numFmtId="164" fontId="6" fillId="12" borderId="1" xfId="0" applyNumberFormat="1" applyFont="1" applyFill="1" applyBorder="1" applyAlignment="1"/>
    <xf numFmtId="0" fontId="6" fillId="12" borderId="0" xfId="0" applyFont="1" applyFill="1" applyBorder="1" applyAlignment="1"/>
    <xf numFmtId="2" fontId="1" fillId="0" borderId="1" xfId="0" applyNumberFormat="1" applyFont="1" applyBorder="1" applyAlignment="1"/>
    <xf numFmtId="0" fontId="24" fillId="0" borderId="1" xfId="0" applyFont="1" applyBorder="1" applyAlignment="1">
      <alignment horizontal="justify"/>
    </xf>
    <xf numFmtId="0" fontId="14" fillId="2" borderId="1" xfId="1" applyFont="1" applyFill="1" applyBorder="1" applyAlignment="1">
      <alignment horizontal="centerContinuous" vertical="center" wrapText="1"/>
    </xf>
    <xf numFmtId="0" fontId="14" fillId="2" borderId="1" xfId="1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 wrapText="1"/>
    </xf>
    <xf numFmtId="3" fontId="3" fillId="2" borderId="1" xfId="0" applyNumberFormat="1" applyFont="1" applyFill="1" applyBorder="1" applyAlignment="1">
      <alignment horizontal="centerContinuous" vertical="center" wrapText="1"/>
    </xf>
    <xf numFmtId="44" fontId="3" fillId="2" borderId="1" xfId="0" applyNumberFormat="1" applyFont="1" applyFill="1" applyBorder="1" applyAlignment="1">
      <alignment horizontal="centerContinuous" vertical="center"/>
    </xf>
    <xf numFmtId="0" fontId="1" fillId="10" borderId="0" xfId="0" applyFont="1" applyFill="1" applyAlignment="1">
      <alignment horizontal="centerContinuous" vertical="center"/>
    </xf>
    <xf numFmtId="0" fontId="3" fillId="3" borderId="1" xfId="0" applyFont="1" applyFill="1" applyBorder="1" applyAlignment="1">
      <alignment horizontal="centerContinuous" vertical="center" wrapText="1"/>
    </xf>
    <xf numFmtId="44" fontId="3" fillId="3" borderId="1" xfId="0" applyNumberFormat="1" applyFont="1" applyFill="1" applyBorder="1" applyAlignment="1">
      <alignment horizontal="centerContinuous" vertical="center" wrapText="1"/>
    </xf>
    <xf numFmtId="0" fontId="3" fillId="5" borderId="1" xfId="0" applyFont="1" applyFill="1" applyBorder="1" applyAlignment="1">
      <alignment horizontal="centerContinuous" vertical="center" wrapText="1"/>
    </xf>
    <xf numFmtId="44" fontId="3" fillId="5" borderId="1" xfId="0" applyNumberFormat="1" applyFont="1" applyFill="1" applyBorder="1" applyAlignment="1">
      <alignment horizontal="centerContinuous" vertical="center" wrapText="1"/>
    </xf>
    <xf numFmtId="0" fontId="9" fillId="11" borderId="5" xfId="0" applyFont="1" applyFill="1" applyBorder="1" applyAlignment="1">
      <alignment horizontal="centerContinuous" vertical="center"/>
    </xf>
    <xf numFmtId="0" fontId="3" fillId="6" borderId="1" xfId="0" applyFont="1" applyFill="1" applyBorder="1" applyAlignment="1">
      <alignment horizontal="centerContinuous" vertical="center" wrapText="1"/>
    </xf>
    <xf numFmtId="44" fontId="3" fillId="6" borderId="1" xfId="0" applyNumberFormat="1" applyFont="1" applyFill="1" applyBorder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0" fontId="19" fillId="10" borderId="0" xfId="0" applyFont="1" applyFill="1" applyAlignment="1"/>
    <xf numFmtId="44" fontId="5" fillId="12" borderId="1" xfId="0" applyNumberFormat="1" applyFont="1" applyFill="1" applyBorder="1" applyAlignment="1">
      <alignment horizontal="right"/>
    </xf>
    <xf numFmtId="3" fontId="5" fillId="12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165" fontId="15" fillId="4" borderId="2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15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15" fillId="5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 wrapText="1"/>
    </xf>
    <xf numFmtId="0" fontId="15" fillId="5" borderId="3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5" fillId="8" borderId="0" xfId="0" applyFont="1" applyFill="1" applyAlignment="1"/>
  </cellXfs>
  <cellStyles count="8">
    <cellStyle name="Comma0" xfId="3"/>
    <cellStyle name="Currency" xfId="7" builtinId="4"/>
    <cellStyle name="Currency0" xfId="4"/>
    <cellStyle name="Date" xfId="5"/>
    <cellStyle name="Fixed" xfId="6"/>
    <cellStyle name="Normal" xfId="0" builtinId="0"/>
    <cellStyle name="Normal 2" xfId="2"/>
    <cellStyle name="Normal_Route 880_Stevens Creek 07_13" xfId="1"/>
  </cellStyles>
  <dxfs count="0"/>
  <tableStyles count="0" defaultTableStyle="TableStyleMedium9" defaultPivotStyle="PivotStyleLight16"/>
  <colors>
    <mruColors>
      <color rgb="FFFFFF99"/>
      <color rgb="FF00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5"/>
  <sheetViews>
    <sheetView tabSelected="1" zoomScale="85" zoomScaleNormal="85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B4" sqref="B4"/>
    </sheetView>
  </sheetViews>
  <sheetFormatPr defaultColWidth="9.140625" defaultRowHeight="15.75"/>
  <cols>
    <col min="1" max="1" width="9.140625" style="21"/>
    <col min="2" max="2" width="62.140625" style="21" customWidth="1"/>
    <col min="3" max="3" width="6.85546875" style="21" customWidth="1"/>
    <col min="4" max="4" width="9.42578125" style="21" customWidth="1"/>
    <col min="5" max="5" width="12.85546875" style="21" customWidth="1"/>
    <col min="6" max="6" width="2" style="68" customWidth="1"/>
    <col min="7" max="22" width="6.28515625" style="21" customWidth="1"/>
    <col min="23" max="23" width="7.7109375" style="21" customWidth="1"/>
    <col min="24" max="24" width="9.28515625" style="21" customWidth="1"/>
    <col min="25" max="32" width="6.28515625" style="21" customWidth="1"/>
    <col min="33" max="35" width="7.7109375" style="21" customWidth="1"/>
    <col min="36" max="36" width="9" style="21" customWidth="1"/>
    <col min="37" max="44" width="6.28515625" style="21" customWidth="1"/>
    <col min="45" max="45" width="7.7109375" style="21" customWidth="1"/>
    <col min="46" max="46" width="9" style="21" customWidth="1"/>
    <col min="47" max="54" width="6.28515625" style="21" customWidth="1"/>
    <col min="55" max="59" width="7.7109375" style="21" customWidth="1"/>
    <col min="60" max="60" width="9.28515625" style="21" customWidth="1"/>
    <col min="61" max="61" width="4.28515625" style="21" customWidth="1"/>
    <col min="62" max="62" width="7.7109375" style="21" customWidth="1"/>
    <col min="63" max="63" width="9.5703125" style="21" customWidth="1"/>
    <col min="64" max="16384" width="9.140625" style="21"/>
  </cols>
  <sheetData>
    <row r="1" spans="1:79" s="23" customFormat="1" ht="26.25" customHeight="1">
      <c r="A1" s="9" t="s">
        <v>56</v>
      </c>
      <c r="B1" s="42"/>
      <c r="C1" s="43"/>
      <c r="D1" s="43"/>
      <c r="E1" s="44"/>
      <c r="F1" s="44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</row>
    <row r="2" spans="1:79" s="49" customFormat="1" ht="25.5" customHeight="1">
      <c r="A2" s="139" t="s">
        <v>58</v>
      </c>
      <c r="B2" s="47"/>
      <c r="C2" s="43"/>
      <c r="D2" s="43"/>
      <c r="E2" s="44"/>
      <c r="F2" s="44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</row>
    <row r="3" spans="1:79" s="49" customFormat="1" ht="25.5" customHeight="1">
      <c r="A3" s="10" t="s">
        <v>59</v>
      </c>
      <c r="B3" s="47"/>
      <c r="C3" s="43"/>
      <c r="D3" s="43"/>
      <c r="E3" s="44"/>
      <c r="F3" s="44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</row>
    <row r="4" spans="1:79" ht="32.25" customHeight="1">
      <c r="A4" s="50"/>
      <c r="B4" s="50"/>
      <c r="C4" s="43"/>
      <c r="D4" s="43"/>
      <c r="E4" s="44"/>
      <c r="F4" s="44"/>
      <c r="G4" s="124" t="s">
        <v>24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Y4" s="127" t="s">
        <v>50</v>
      </c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9"/>
      <c r="AK4" s="124" t="s">
        <v>3</v>
      </c>
      <c r="AL4" s="125"/>
      <c r="AM4" s="125"/>
      <c r="AN4" s="125"/>
      <c r="AO4" s="125"/>
      <c r="AP4" s="125"/>
      <c r="AQ4" s="125"/>
      <c r="AR4" s="125"/>
      <c r="AS4" s="125"/>
      <c r="AT4" s="126"/>
      <c r="AU4" s="130" t="s">
        <v>53</v>
      </c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51"/>
      <c r="BJ4" s="52" t="s">
        <v>4</v>
      </c>
      <c r="BK4" s="53" t="s">
        <v>4</v>
      </c>
    </row>
    <row r="5" spans="1:79" s="19" customFormat="1" ht="47.25" customHeight="1">
      <c r="A5" s="15" t="s">
        <v>0</v>
      </c>
      <c r="B5" s="70" t="s">
        <v>1</v>
      </c>
      <c r="C5" s="16" t="s">
        <v>5</v>
      </c>
      <c r="D5" s="17" t="s">
        <v>6</v>
      </c>
      <c r="E5" s="18" t="s">
        <v>2</v>
      </c>
      <c r="F5" s="56"/>
      <c r="G5" s="117" t="s">
        <v>7</v>
      </c>
      <c r="H5" s="117"/>
      <c r="I5" s="117" t="s">
        <v>8</v>
      </c>
      <c r="J5" s="117"/>
      <c r="K5" s="117" t="s">
        <v>9</v>
      </c>
      <c r="L5" s="117"/>
      <c r="M5" s="117" t="s">
        <v>10</v>
      </c>
      <c r="N5" s="117"/>
      <c r="O5" s="117" t="s">
        <v>11</v>
      </c>
      <c r="P5" s="117"/>
      <c r="Q5" s="117" t="s">
        <v>12</v>
      </c>
      <c r="R5" s="117"/>
      <c r="S5" s="117" t="s">
        <v>13</v>
      </c>
      <c r="T5" s="117"/>
      <c r="U5" s="117" t="s">
        <v>14</v>
      </c>
      <c r="V5" s="117"/>
      <c r="W5" s="27" t="s">
        <v>15</v>
      </c>
      <c r="X5" s="27" t="s">
        <v>16</v>
      </c>
      <c r="Y5" s="132" t="s">
        <v>8</v>
      </c>
      <c r="Z5" s="132"/>
      <c r="AA5" s="132" t="s">
        <v>10</v>
      </c>
      <c r="AB5" s="132"/>
      <c r="AC5" s="137" t="s">
        <v>11</v>
      </c>
      <c r="AD5" s="138"/>
      <c r="AE5" s="132" t="s">
        <v>13</v>
      </c>
      <c r="AF5" s="132"/>
      <c r="AG5" s="132" t="s">
        <v>14</v>
      </c>
      <c r="AH5" s="132"/>
      <c r="AI5" s="28" t="s">
        <v>15</v>
      </c>
      <c r="AJ5" s="29" t="s">
        <v>16</v>
      </c>
      <c r="AK5" s="117" t="s">
        <v>8</v>
      </c>
      <c r="AL5" s="117"/>
      <c r="AM5" s="117" t="s">
        <v>10</v>
      </c>
      <c r="AN5" s="117"/>
      <c r="AO5" s="133" t="s">
        <v>11</v>
      </c>
      <c r="AP5" s="134"/>
      <c r="AQ5" s="117" t="s">
        <v>13</v>
      </c>
      <c r="AR5" s="117"/>
      <c r="AS5" s="27" t="s">
        <v>15</v>
      </c>
      <c r="AT5" s="30" t="s">
        <v>16</v>
      </c>
      <c r="AU5" s="135" t="s">
        <v>8</v>
      </c>
      <c r="AV5" s="136"/>
      <c r="AW5" s="131" t="s">
        <v>10</v>
      </c>
      <c r="AX5" s="131"/>
      <c r="AY5" s="131" t="s">
        <v>11</v>
      </c>
      <c r="AZ5" s="131"/>
      <c r="BA5" s="131" t="s">
        <v>17</v>
      </c>
      <c r="BB5" s="131"/>
      <c r="BC5" s="131" t="s">
        <v>18</v>
      </c>
      <c r="BD5" s="131"/>
      <c r="BE5" s="131" t="s">
        <v>19</v>
      </c>
      <c r="BF5" s="131"/>
      <c r="BG5" s="31" t="s">
        <v>15</v>
      </c>
      <c r="BH5" s="32" t="s">
        <v>16</v>
      </c>
      <c r="BI5" s="54"/>
      <c r="BJ5" s="33" t="s">
        <v>15</v>
      </c>
      <c r="BK5" s="34" t="s">
        <v>16</v>
      </c>
    </row>
    <row r="6" spans="1:79" s="113" customFormat="1" ht="29.45" customHeight="1">
      <c r="A6" s="100"/>
      <c r="B6" s="101"/>
      <c r="C6" s="102"/>
      <c r="D6" s="103"/>
      <c r="E6" s="104"/>
      <c r="F6" s="105"/>
      <c r="G6" s="120">
        <v>0</v>
      </c>
      <c r="H6" s="119"/>
      <c r="I6" s="120">
        <v>0</v>
      </c>
      <c r="J6" s="119"/>
      <c r="K6" s="120">
        <v>0</v>
      </c>
      <c r="L6" s="119"/>
      <c r="M6" s="120">
        <v>0</v>
      </c>
      <c r="N6" s="119"/>
      <c r="O6" s="120">
        <v>0</v>
      </c>
      <c r="P6" s="119"/>
      <c r="Q6" s="120">
        <v>0</v>
      </c>
      <c r="R6" s="119"/>
      <c r="S6" s="120">
        <v>0</v>
      </c>
      <c r="T6" s="119"/>
      <c r="U6" s="120">
        <v>0</v>
      </c>
      <c r="V6" s="119"/>
      <c r="W6" s="106"/>
      <c r="X6" s="106"/>
      <c r="Y6" s="118">
        <v>0</v>
      </c>
      <c r="Z6" s="119"/>
      <c r="AA6" s="118">
        <v>0</v>
      </c>
      <c r="AB6" s="119"/>
      <c r="AC6" s="118">
        <v>0</v>
      </c>
      <c r="AD6" s="119"/>
      <c r="AE6" s="118">
        <v>0</v>
      </c>
      <c r="AF6" s="119"/>
      <c r="AG6" s="118">
        <v>0</v>
      </c>
      <c r="AH6" s="119"/>
      <c r="AI6" s="121"/>
      <c r="AJ6" s="122"/>
      <c r="AK6" s="120">
        <v>0</v>
      </c>
      <c r="AL6" s="119"/>
      <c r="AM6" s="120">
        <v>0</v>
      </c>
      <c r="AN6" s="119"/>
      <c r="AO6" s="120">
        <v>0</v>
      </c>
      <c r="AP6" s="119"/>
      <c r="AQ6" s="120">
        <v>0</v>
      </c>
      <c r="AR6" s="119"/>
      <c r="AS6" s="106"/>
      <c r="AT6" s="107"/>
      <c r="AU6" s="123">
        <v>0</v>
      </c>
      <c r="AV6" s="119"/>
      <c r="AW6" s="123">
        <v>0</v>
      </c>
      <c r="AX6" s="119"/>
      <c r="AY6" s="123">
        <v>0</v>
      </c>
      <c r="AZ6" s="119"/>
      <c r="BA6" s="123">
        <v>0</v>
      </c>
      <c r="BB6" s="119"/>
      <c r="BC6" s="123">
        <v>0</v>
      </c>
      <c r="BD6" s="119"/>
      <c r="BE6" s="123">
        <v>0</v>
      </c>
      <c r="BF6" s="119"/>
      <c r="BG6" s="108"/>
      <c r="BH6" s="109"/>
      <c r="BI6" s="110"/>
      <c r="BJ6" s="111"/>
      <c r="BK6" s="112"/>
    </row>
    <row r="7" spans="1:79" s="24" customFormat="1">
      <c r="A7" s="22" t="s">
        <v>25</v>
      </c>
      <c r="B7" s="25"/>
      <c r="C7" s="25"/>
      <c r="D7" s="25"/>
      <c r="E7" s="25"/>
      <c r="F7" s="56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14"/>
      <c r="BJ7" s="25"/>
      <c r="BK7" s="25"/>
    </row>
    <row r="8" spans="1:79" s="19" customFormat="1" ht="21" customHeight="1">
      <c r="A8" s="87">
        <v>1.1000000000000001</v>
      </c>
      <c r="B8" s="99" t="s">
        <v>26</v>
      </c>
      <c r="C8" s="1" t="s">
        <v>20</v>
      </c>
      <c r="D8" s="2">
        <f>BJ8</f>
        <v>0</v>
      </c>
      <c r="E8" s="3">
        <f>BK8</f>
        <v>0</v>
      </c>
      <c r="F8" s="56"/>
      <c r="G8" s="12"/>
      <c r="H8" s="13">
        <f>G8*G6</f>
        <v>0</v>
      </c>
      <c r="I8" s="12"/>
      <c r="J8" s="13">
        <f>I8*I6</f>
        <v>0</v>
      </c>
      <c r="K8" s="35"/>
      <c r="L8" s="13">
        <f>K8*K6</f>
        <v>0</v>
      </c>
      <c r="M8" s="12"/>
      <c r="N8" s="13">
        <f>M8*M6</f>
        <v>0</v>
      </c>
      <c r="O8" s="35"/>
      <c r="P8" s="13">
        <f>O8*O6</f>
        <v>0</v>
      </c>
      <c r="Q8" s="35"/>
      <c r="R8" s="13">
        <f>Q8*Q6</f>
        <v>0</v>
      </c>
      <c r="S8" s="35"/>
      <c r="T8" s="13">
        <f>S8*S6</f>
        <v>0</v>
      </c>
      <c r="U8" s="35"/>
      <c r="V8" s="13">
        <f>U8*U6</f>
        <v>0</v>
      </c>
      <c r="W8" s="2">
        <f>G8+I8+K8+M8+O8+Q8+S8+U8</f>
        <v>0</v>
      </c>
      <c r="X8" s="11">
        <f>H8+J8+L8+N8+P8+R8+T8+V8</f>
        <v>0</v>
      </c>
      <c r="Y8" s="12"/>
      <c r="Z8" s="13">
        <f>Y8*Y6</f>
        <v>0</v>
      </c>
      <c r="AA8" s="35"/>
      <c r="AB8" s="13">
        <f>AA8*AA6</f>
        <v>0</v>
      </c>
      <c r="AC8" s="35"/>
      <c r="AD8" s="13">
        <f>AC8*AC6</f>
        <v>0</v>
      </c>
      <c r="AE8" s="35"/>
      <c r="AF8" s="13">
        <f>AE8*AE6</f>
        <v>0</v>
      </c>
      <c r="AG8" s="35"/>
      <c r="AH8" s="13">
        <f>AG8*AG6</f>
        <v>0</v>
      </c>
      <c r="AI8" s="2">
        <f t="shared" ref="AI8:AJ8" si="0">Y8+AA8+AC8+AE8+AG8</f>
        <v>0</v>
      </c>
      <c r="AJ8" s="11">
        <f t="shared" si="0"/>
        <v>0</v>
      </c>
      <c r="AK8" s="12"/>
      <c r="AL8" s="13">
        <f>AK8*AK6</f>
        <v>0</v>
      </c>
      <c r="AM8" s="35"/>
      <c r="AN8" s="13">
        <f>AM8*AM6</f>
        <v>0</v>
      </c>
      <c r="AO8" s="35"/>
      <c r="AP8" s="13">
        <f>AO8*AO6</f>
        <v>0</v>
      </c>
      <c r="AQ8" s="35"/>
      <c r="AR8" s="13">
        <f>AQ8*AQ6</f>
        <v>0</v>
      </c>
      <c r="AS8" s="2">
        <f t="shared" ref="AS8:AT8" si="1">AK8+AM8+AO8+AQ8</f>
        <v>0</v>
      </c>
      <c r="AT8" s="11">
        <f t="shared" si="1"/>
        <v>0</v>
      </c>
      <c r="AU8" s="12"/>
      <c r="AV8" s="13">
        <f>AU8*AU6</f>
        <v>0</v>
      </c>
      <c r="AW8" s="35"/>
      <c r="AX8" s="13">
        <f>AW8*AW6</f>
        <v>0</v>
      </c>
      <c r="AY8" s="35"/>
      <c r="AZ8" s="13">
        <f>AY8*AY6</f>
        <v>0</v>
      </c>
      <c r="BA8" s="35"/>
      <c r="BB8" s="13">
        <f>BA8*BA6</f>
        <v>0</v>
      </c>
      <c r="BC8" s="35"/>
      <c r="BD8" s="13">
        <f>BC8*BC6</f>
        <v>0</v>
      </c>
      <c r="BE8" s="35"/>
      <c r="BF8" s="13">
        <f>BE8*BE6</f>
        <v>0</v>
      </c>
      <c r="BG8" s="2">
        <f>AU8+AW8+AY8+BA8+BC8+BE8</f>
        <v>0</v>
      </c>
      <c r="BH8" s="11">
        <f>AV8+AX8+AZ8+BB8+BD8+BF8</f>
        <v>0</v>
      </c>
      <c r="BI8" s="36"/>
      <c r="BJ8" s="2">
        <f>W8+AI8+AS8+BG8</f>
        <v>0</v>
      </c>
      <c r="BK8" s="11">
        <f>X8+AJ8+AT8+BH8</f>
        <v>0</v>
      </c>
      <c r="BL8" s="23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</row>
    <row r="9" spans="1:79" s="19" customFormat="1" ht="22.5" customHeight="1">
      <c r="A9" s="87">
        <v>1.2</v>
      </c>
      <c r="B9" s="99" t="s">
        <v>52</v>
      </c>
      <c r="C9" s="1" t="s">
        <v>20</v>
      </c>
      <c r="D9" s="2">
        <f t="shared" ref="D9:D11" si="2">BJ9</f>
        <v>0</v>
      </c>
      <c r="E9" s="3">
        <f t="shared" ref="E9:E11" si="3">BK9</f>
        <v>0</v>
      </c>
      <c r="F9" s="56"/>
      <c r="G9" s="12"/>
      <c r="H9" s="13">
        <f>G9*G6</f>
        <v>0</v>
      </c>
      <c r="I9" s="12"/>
      <c r="J9" s="13">
        <f>I9*I6</f>
        <v>0</v>
      </c>
      <c r="K9" s="35"/>
      <c r="L9" s="13">
        <f>K9*K6</f>
        <v>0</v>
      </c>
      <c r="M9" s="12"/>
      <c r="N9" s="13">
        <f>M9*M6</f>
        <v>0</v>
      </c>
      <c r="O9" s="35"/>
      <c r="P9" s="13">
        <f>O9*O6</f>
        <v>0</v>
      </c>
      <c r="Q9" s="35"/>
      <c r="R9" s="13">
        <f>Q9*Q6</f>
        <v>0</v>
      </c>
      <c r="S9" s="35"/>
      <c r="T9" s="13">
        <f>S9*S6</f>
        <v>0</v>
      </c>
      <c r="U9" s="35"/>
      <c r="V9" s="13">
        <f>U9*U6</f>
        <v>0</v>
      </c>
      <c r="W9" s="2">
        <f t="shared" ref="W9:W11" si="4">G9+I9+K9+M9+O9+Q9+S9+U9</f>
        <v>0</v>
      </c>
      <c r="X9" s="11">
        <f t="shared" ref="X9:X11" si="5">H9+J9+L9+N9+P9+R9+T9+V9</f>
        <v>0</v>
      </c>
      <c r="Y9" s="12"/>
      <c r="Z9" s="13">
        <f>Y9*Y6</f>
        <v>0</v>
      </c>
      <c r="AA9" s="35"/>
      <c r="AB9" s="13">
        <f>AA9*AA6</f>
        <v>0</v>
      </c>
      <c r="AC9" s="35"/>
      <c r="AD9" s="13">
        <f>AC9*AC6</f>
        <v>0</v>
      </c>
      <c r="AE9" s="35"/>
      <c r="AF9" s="13">
        <f>AE9*AE6</f>
        <v>0</v>
      </c>
      <c r="AG9" s="35"/>
      <c r="AH9" s="13">
        <f>AG9*AG6</f>
        <v>0</v>
      </c>
      <c r="AI9" s="2">
        <f t="shared" ref="AI9" si="6">Y9+AA9+AC9+AE9+AG9</f>
        <v>0</v>
      </c>
      <c r="AJ9" s="11">
        <f t="shared" ref="AJ9" si="7">Z9+AB9+AD9+AF9+AH9</f>
        <v>0</v>
      </c>
      <c r="AK9" s="12"/>
      <c r="AL9" s="13">
        <f>AK9*AK6</f>
        <v>0</v>
      </c>
      <c r="AM9" s="35"/>
      <c r="AN9" s="13">
        <f>AM9*AM6</f>
        <v>0</v>
      </c>
      <c r="AO9" s="35"/>
      <c r="AP9" s="13">
        <f>AO9*AO6</f>
        <v>0</v>
      </c>
      <c r="AQ9" s="35"/>
      <c r="AR9" s="13">
        <f>AQ9*AQ6</f>
        <v>0</v>
      </c>
      <c r="AS9" s="2">
        <f t="shared" ref="AS9" si="8">AK9+AM9+AO9+AQ9</f>
        <v>0</v>
      </c>
      <c r="AT9" s="11">
        <f t="shared" ref="AT9" si="9">AL9+AN9+AP9+AR9</f>
        <v>0</v>
      </c>
      <c r="AU9" s="12"/>
      <c r="AV9" s="13">
        <f>AU9*AU6</f>
        <v>0</v>
      </c>
      <c r="AW9" s="35"/>
      <c r="AX9" s="13">
        <f>AW9*AW6</f>
        <v>0</v>
      </c>
      <c r="AY9" s="35"/>
      <c r="AZ9" s="13">
        <f>AY9*AY6</f>
        <v>0</v>
      </c>
      <c r="BA9" s="35"/>
      <c r="BB9" s="13">
        <f>BA9*BA6</f>
        <v>0</v>
      </c>
      <c r="BC9" s="35"/>
      <c r="BD9" s="13">
        <f>BC9*BC6</f>
        <v>0</v>
      </c>
      <c r="BE9" s="35"/>
      <c r="BF9" s="13">
        <f>BE9*BE6</f>
        <v>0</v>
      </c>
      <c r="BG9" s="2">
        <f t="shared" ref="BG9:BG11" si="10">AU9+AW9+AY9+BA9+BC9+BE9</f>
        <v>0</v>
      </c>
      <c r="BH9" s="11">
        <f t="shared" ref="BH9:BH11" si="11">AV9+AX9+AZ9+BB9+BD9+BF9</f>
        <v>0</v>
      </c>
      <c r="BI9" s="36"/>
      <c r="BJ9" s="2">
        <f t="shared" ref="BJ9:BJ11" si="12">W9+AI9+AS9+BG9</f>
        <v>0</v>
      </c>
      <c r="BK9" s="11">
        <f t="shared" ref="BK9:BK11" si="13">X9+AJ9+AT9+BH9</f>
        <v>0</v>
      </c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</row>
    <row r="10" spans="1:79" s="24" customFormat="1">
      <c r="A10" s="87">
        <v>1.3</v>
      </c>
      <c r="B10" s="99" t="s">
        <v>27</v>
      </c>
      <c r="C10" s="1" t="s">
        <v>20</v>
      </c>
      <c r="D10" s="2">
        <f t="shared" si="2"/>
        <v>0</v>
      </c>
      <c r="E10" s="3">
        <f t="shared" si="3"/>
        <v>0</v>
      </c>
      <c r="F10" s="56"/>
      <c r="G10" s="12"/>
      <c r="H10" s="13">
        <f>G10*G6</f>
        <v>0</v>
      </c>
      <c r="I10" s="12"/>
      <c r="J10" s="13">
        <f>I10*I6</f>
        <v>0</v>
      </c>
      <c r="K10" s="12"/>
      <c r="L10" s="13">
        <f>K10*K6</f>
        <v>0</v>
      </c>
      <c r="M10" s="12"/>
      <c r="N10" s="13">
        <f>M10*M6</f>
        <v>0</v>
      </c>
      <c r="O10" s="35"/>
      <c r="P10" s="13">
        <f>O10*O6</f>
        <v>0</v>
      </c>
      <c r="Q10" s="35"/>
      <c r="R10" s="13">
        <f>Q10*Q6</f>
        <v>0</v>
      </c>
      <c r="S10" s="35"/>
      <c r="T10" s="13">
        <f>S10*S6</f>
        <v>0</v>
      </c>
      <c r="U10" s="35"/>
      <c r="V10" s="13">
        <f>U10*U6</f>
        <v>0</v>
      </c>
      <c r="W10" s="2">
        <f t="shared" si="4"/>
        <v>0</v>
      </c>
      <c r="X10" s="11">
        <f t="shared" si="5"/>
        <v>0</v>
      </c>
      <c r="Y10" s="12"/>
      <c r="Z10" s="13">
        <f>Y10*Y6</f>
        <v>0</v>
      </c>
      <c r="AA10" s="35"/>
      <c r="AB10" s="13">
        <f>AA10*AA6</f>
        <v>0</v>
      </c>
      <c r="AC10" s="35"/>
      <c r="AD10" s="13">
        <f>AC10*AC6</f>
        <v>0</v>
      </c>
      <c r="AE10" s="35"/>
      <c r="AF10" s="13">
        <f>AE10*AE6</f>
        <v>0</v>
      </c>
      <c r="AG10" s="35"/>
      <c r="AH10" s="13">
        <f>AG10*AG6</f>
        <v>0</v>
      </c>
      <c r="AI10" s="2">
        <f t="shared" ref="AI10" si="14">Y10+AA10+AC10+AE10+AG10</f>
        <v>0</v>
      </c>
      <c r="AJ10" s="11">
        <f t="shared" ref="AJ10" si="15">Z10+AB10+AD10+AF10+AH10</f>
        <v>0</v>
      </c>
      <c r="AK10" s="12"/>
      <c r="AL10" s="13">
        <f>AK10*AK6</f>
        <v>0</v>
      </c>
      <c r="AM10" s="35"/>
      <c r="AN10" s="13">
        <f>AM10*AM6</f>
        <v>0</v>
      </c>
      <c r="AO10" s="35"/>
      <c r="AP10" s="13">
        <f>AO10*AO6</f>
        <v>0</v>
      </c>
      <c r="AQ10" s="35"/>
      <c r="AR10" s="13">
        <f>AQ10*AQ6</f>
        <v>0</v>
      </c>
      <c r="AS10" s="2">
        <f t="shared" ref="AS10" si="16">AK10+AM10+AO10+AQ10</f>
        <v>0</v>
      </c>
      <c r="AT10" s="11">
        <f t="shared" ref="AT10" si="17">AL10+AN10+AP10+AR10</f>
        <v>0</v>
      </c>
      <c r="AU10" s="12"/>
      <c r="AV10" s="13">
        <f>AU10*AU6</f>
        <v>0</v>
      </c>
      <c r="AW10" s="35"/>
      <c r="AX10" s="13">
        <f>AW10*AW6</f>
        <v>0</v>
      </c>
      <c r="AY10" s="35"/>
      <c r="AZ10" s="13">
        <f>AY10*AY6</f>
        <v>0</v>
      </c>
      <c r="BA10" s="35"/>
      <c r="BB10" s="13">
        <f>BA10*BA6</f>
        <v>0</v>
      </c>
      <c r="BC10" s="35"/>
      <c r="BD10" s="13">
        <f>BC10*BC6</f>
        <v>0</v>
      </c>
      <c r="BE10" s="35"/>
      <c r="BF10" s="13">
        <f>BE10*BE6</f>
        <v>0</v>
      </c>
      <c r="BG10" s="2">
        <f t="shared" si="10"/>
        <v>0</v>
      </c>
      <c r="BH10" s="11">
        <f t="shared" si="11"/>
        <v>0</v>
      </c>
      <c r="BI10" s="36"/>
      <c r="BJ10" s="2">
        <f t="shared" si="12"/>
        <v>0</v>
      </c>
      <c r="BK10" s="11">
        <f t="shared" si="13"/>
        <v>0</v>
      </c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9" s="19" customFormat="1" ht="18.75" customHeight="1">
      <c r="A11" s="87">
        <v>1.4</v>
      </c>
      <c r="B11" s="99" t="s">
        <v>54</v>
      </c>
      <c r="C11" s="1" t="s">
        <v>20</v>
      </c>
      <c r="D11" s="2">
        <f t="shared" si="2"/>
        <v>0</v>
      </c>
      <c r="E11" s="3">
        <f t="shared" si="3"/>
        <v>0</v>
      </c>
      <c r="F11" s="56"/>
      <c r="G11" s="12"/>
      <c r="H11" s="13">
        <f>G11*G6</f>
        <v>0</v>
      </c>
      <c r="I11" s="12"/>
      <c r="J11" s="13">
        <f>I11*I6</f>
        <v>0</v>
      </c>
      <c r="K11" s="35"/>
      <c r="L11" s="13">
        <f>K11*K6</f>
        <v>0</v>
      </c>
      <c r="M11" s="12"/>
      <c r="N11" s="13">
        <f>M11*M6</f>
        <v>0</v>
      </c>
      <c r="O11" s="35"/>
      <c r="P11" s="13">
        <f>O11*O6</f>
        <v>0</v>
      </c>
      <c r="Q11" s="35"/>
      <c r="R11" s="13">
        <f>Q11*Q6</f>
        <v>0</v>
      </c>
      <c r="S11" s="35"/>
      <c r="T11" s="13">
        <f>S11*S6</f>
        <v>0</v>
      </c>
      <c r="U11" s="35"/>
      <c r="V11" s="13">
        <f>U11*U6</f>
        <v>0</v>
      </c>
      <c r="W11" s="2">
        <f t="shared" si="4"/>
        <v>0</v>
      </c>
      <c r="X11" s="11">
        <f t="shared" si="5"/>
        <v>0</v>
      </c>
      <c r="Y11" s="12"/>
      <c r="Z11" s="13">
        <f>Y11*Y6</f>
        <v>0</v>
      </c>
      <c r="AA11" s="35"/>
      <c r="AB11" s="13">
        <f>AA11*AA6</f>
        <v>0</v>
      </c>
      <c r="AC11" s="35"/>
      <c r="AD11" s="13">
        <f>AC11*AC6</f>
        <v>0</v>
      </c>
      <c r="AE11" s="35"/>
      <c r="AF11" s="13">
        <f>AE11*AE6</f>
        <v>0</v>
      </c>
      <c r="AG11" s="35"/>
      <c r="AH11" s="13">
        <f>AG11*AG6</f>
        <v>0</v>
      </c>
      <c r="AI11" s="2">
        <f t="shared" ref="AI11" si="18">Y11+AA11+AC11+AE11+AG11</f>
        <v>0</v>
      </c>
      <c r="AJ11" s="11">
        <f t="shared" ref="AJ11" si="19">Z11+AB11+AD11+AF11+AH11</f>
        <v>0</v>
      </c>
      <c r="AK11" s="12"/>
      <c r="AL11" s="13">
        <f>AK11*AK6</f>
        <v>0</v>
      </c>
      <c r="AM11" s="35"/>
      <c r="AN11" s="13">
        <f>AM11*AM6</f>
        <v>0</v>
      </c>
      <c r="AO11" s="35"/>
      <c r="AP11" s="13">
        <f>AO11*AO6</f>
        <v>0</v>
      </c>
      <c r="AQ11" s="35"/>
      <c r="AR11" s="13">
        <f>AQ11*AQ6</f>
        <v>0</v>
      </c>
      <c r="AS11" s="2">
        <f t="shared" ref="AS11" si="20">AK11+AM11+AO11+AQ11</f>
        <v>0</v>
      </c>
      <c r="AT11" s="11">
        <f t="shared" ref="AT11" si="21">AL11+AN11+AP11+AR11</f>
        <v>0</v>
      </c>
      <c r="AU11" s="12"/>
      <c r="AV11" s="13">
        <f>AU11*AU6</f>
        <v>0</v>
      </c>
      <c r="AW11" s="35"/>
      <c r="AX11" s="13">
        <f>AW11*AW6</f>
        <v>0</v>
      </c>
      <c r="AY11" s="35"/>
      <c r="AZ11" s="13">
        <f>AY11*AY6</f>
        <v>0</v>
      </c>
      <c r="BA11" s="35"/>
      <c r="BB11" s="13">
        <f>BA11*BA6</f>
        <v>0</v>
      </c>
      <c r="BC11" s="35"/>
      <c r="BD11" s="13">
        <f>BC11*BC6</f>
        <v>0</v>
      </c>
      <c r="BE11" s="35"/>
      <c r="BF11" s="13">
        <f>BE11*BE6</f>
        <v>0</v>
      </c>
      <c r="BG11" s="2">
        <f t="shared" si="10"/>
        <v>0</v>
      </c>
      <c r="BH11" s="11">
        <f t="shared" si="11"/>
        <v>0</v>
      </c>
      <c r="BI11" s="36"/>
      <c r="BJ11" s="2">
        <f t="shared" si="12"/>
        <v>0</v>
      </c>
      <c r="BK11" s="11">
        <f t="shared" si="13"/>
        <v>0</v>
      </c>
      <c r="BL11" s="21"/>
      <c r="BM11" s="21"/>
      <c r="BN11" s="21"/>
      <c r="BO11" s="21"/>
      <c r="BP11" s="21"/>
      <c r="BQ11" s="21"/>
      <c r="BR11" s="21"/>
      <c r="BS11" s="21"/>
      <c r="BT11" s="21"/>
    </row>
    <row r="12" spans="1:79" s="85" customFormat="1">
      <c r="A12" s="78" t="s">
        <v>45</v>
      </c>
      <c r="C12" s="79" t="s">
        <v>20</v>
      </c>
      <c r="D12" s="80">
        <f>SUM(D8:D11)</f>
        <v>0</v>
      </c>
      <c r="E12" s="81">
        <f>SUM(E8:E11)</f>
        <v>0</v>
      </c>
      <c r="F12" s="114"/>
      <c r="G12" s="80">
        <f t="shared" ref="G12:AL12" si="22">SUM(G8:G11)</f>
        <v>0</v>
      </c>
      <c r="H12" s="115">
        <f t="shared" si="22"/>
        <v>0</v>
      </c>
      <c r="I12" s="80">
        <f t="shared" si="22"/>
        <v>0</v>
      </c>
      <c r="J12" s="81">
        <f t="shared" si="22"/>
        <v>0</v>
      </c>
      <c r="K12" s="80">
        <f t="shared" si="22"/>
        <v>0</v>
      </c>
      <c r="L12" s="81">
        <f t="shared" si="22"/>
        <v>0</v>
      </c>
      <c r="M12" s="80">
        <f t="shared" si="22"/>
        <v>0</v>
      </c>
      <c r="N12" s="81">
        <f t="shared" si="22"/>
        <v>0</v>
      </c>
      <c r="O12" s="80">
        <f t="shared" si="22"/>
        <v>0</v>
      </c>
      <c r="P12" s="81">
        <f t="shared" si="22"/>
        <v>0</v>
      </c>
      <c r="Q12" s="80">
        <f t="shared" si="22"/>
        <v>0</v>
      </c>
      <c r="R12" s="81">
        <f t="shared" si="22"/>
        <v>0</v>
      </c>
      <c r="S12" s="80">
        <f t="shared" si="22"/>
        <v>0</v>
      </c>
      <c r="T12" s="81">
        <f t="shared" si="22"/>
        <v>0</v>
      </c>
      <c r="U12" s="80">
        <f t="shared" si="22"/>
        <v>0</v>
      </c>
      <c r="V12" s="81">
        <f t="shared" si="22"/>
        <v>0</v>
      </c>
      <c r="W12" s="80">
        <f t="shared" si="22"/>
        <v>0</v>
      </c>
      <c r="X12" s="81">
        <f t="shared" si="22"/>
        <v>0</v>
      </c>
      <c r="Y12" s="80">
        <f t="shared" si="22"/>
        <v>0</v>
      </c>
      <c r="Z12" s="81">
        <f t="shared" si="22"/>
        <v>0</v>
      </c>
      <c r="AA12" s="80">
        <f t="shared" si="22"/>
        <v>0</v>
      </c>
      <c r="AB12" s="81">
        <f t="shared" si="22"/>
        <v>0</v>
      </c>
      <c r="AC12" s="80">
        <f t="shared" si="22"/>
        <v>0</v>
      </c>
      <c r="AD12" s="81">
        <f t="shared" si="22"/>
        <v>0</v>
      </c>
      <c r="AE12" s="80">
        <f t="shared" si="22"/>
        <v>0</v>
      </c>
      <c r="AF12" s="81">
        <f t="shared" si="22"/>
        <v>0</v>
      </c>
      <c r="AG12" s="80">
        <f t="shared" si="22"/>
        <v>0</v>
      </c>
      <c r="AH12" s="81">
        <f t="shared" si="22"/>
        <v>0</v>
      </c>
      <c r="AI12" s="80">
        <f t="shared" si="22"/>
        <v>0</v>
      </c>
      <c r="AJ12" s="81">
        <f t="shared" si="22"/>
        <v>0</v>
      </c>
      <c r="AK12" s="80">
        <f t="shared" si="22"/>
        <v>0</v>
      </c>
      <c r="AL12" s="81">
        <f t="shared" si="22"/>
        <v>0</v>
      </c>
      <c r="AM12" s="80">
        <f t="shared" ref="AM12:BH12" si="23">SUM(AM8:AM11)</f>
        <v>0</v>
      </c>
      <c r="AN12" s="81">
        <f t="shared" si="23"/>
        <v>0</v>
      </c>
      <c r="AO12" s="80">
        <f t="shared" si="23"/>
        <v>0</v>
      </c>
      <c r="AP12" s="81">
        <f t="shared" si="23"/>
        <v>0</v>
      </c>
      <c r="AQ12" s="80">
        <f t="shared" si="23"/>
        <v>0</v>
      </c>
      <c r="AR12" s="81">
        <f t="shared" si="23"/>
        <v>0</v>
      </c>
      <c r="AS12" s="80">
        <f t="shared" si="23"/>
        <v>0</v>
      </c>
      <c r="AT12" s="81">
        <f t="shared" si="23"/>
        <v>0</v>
      </c>
      <c r="AU12" s="80">
        <f t="shared" si="23"/>
        <v>0</v>
      </c>
      <c r="AV12" s="81">
        <f t="shared" si="23"/>
        <v>0</v>
      </c>
      <c r="AW12" s="80">
        <f t="shared" si="23"/>
        <v>0</v>
      </c>
      <c r="AX12" s="81">
        <f t="shared" si="23"/>
        <v>0</v>
      </c>
      <c r="AY12" s="80">
        <f t="shared" si="23"/>
        <v>0</v>
      </c>
      <c r="AZ12" s="81">
        <f t="shared" si="23"/>
        <v>0</v>
      </c>
      <c r="BA12" s="80">
        <f t="shared" si="23"/>
        <v>0</v>
      </c>
      <c r="BB12" s="81">
        <f t="shared" si="23"/>
        <v>0</v>
      </c>
      <c r="BC12" s="80">
        <f t="shared" si="23"/>
        <v>0</v>
      </c>
      <c r="BD12" s="81">
        <f t="shared" si="23"/>
        <v>0</v>
      </c>
      <c r="BE12" s="80">
        <f t="shared" si="23"/>
        <v>0</v>
      </c>
      <c r="BF12" s="81">
        <f t="shared" si="23"/>
        <v>0</v>
      </c>
      <c r="BG12" s="80">
        <f t="shared" si="23"/>
        <v>0</v>
      </c>
      <c r="BH12" s="81">
        <f t="shared" si="23"/>
        <v>0</v>
      </c>
      <c r="BI12" s="36"/>
      <c r="BJ12" s="80">
        <f>SUM(BJ8:BJ11)</f>
        <v>0</v>
      </c>
      <c r="BK12" s="81">
        <f>SUM(BK8:BK11)</f>
        <v>0</v>
      </c>
      <c r="BL12" s="86"/>
    </row>
    <row r="13" spans="1:79" s="19" customFormat="1">
      <c r="A13" s="22" t="s">
        <v>28</v>
      </c>
      <c r="B13" s="20"/>
      <c r="C13" s="20"/>
      <c r="D13" s="20"/>
      <c r="E13" s="20"/>
      <c r="F13" s="56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55"/>
      <c r="BJ13" s="20"/>
      <c r="BK13" s="20"/>
    </row>
    <row r="14" spans="1:79">
      <c r="A14" s="88">
        <v>2.1</v>
      </c>
      <c r="B14" s="71" t="s">
        <v>55</v>
      </c>
      <c r="C14" s="1" t="s">
        <v>20</v>
      </c>
      <c r="D14" s="2">
        <f>BJ14</f>
        <v>0</v>
      </c>
      <c r="E14" s="3">
        <f>BK14</f>
        <v>0</v>
      </c>
      <c r="F14" s="56"/>
      <c r="G14" s="12"/>
      <c r="H14" s="13">
        <f>G14*G6</f>
        <v>0</v>
      </c>
      <c r="I14" s="12"/>
      <c r="J14" s="13">
        <f>I14*I6</f>
        <v>0</v>
      </c>
      <c r="K14" s="35"/>
      <c r="L14" s="13">
        <f>K14*K6</f>
        <v>0</v>
      </c>
      <c r="M14" s="12"/>
      <c r="N14" s="13">
        <f>M14*M6</f>
        <v>0</v>
      </c>
      <c r="O14" s="35"/>
      <c r="P14" s="13">
        <f>O14*O6</f>
        <v>0</v>
      </c>
      <c r="Q14" s="35"/>
      <c r="R14" s="13">
        <f>Q14*Q6</f>
        <v>0</v>
      </c>
      <c r="S14" s="35"/>
      <c r="T14" s="13">
        <f>S14*S6</f>
        <v>0</v>
      </c>
      <c r="U14" s="35"/>
      <c r="V14" s="13">
        <f>U14*U6</f>
        <v>0</v>
      </c>
      <c r="W14" s="2">
        <f t="shared" ref="W14:W15" si="24">G14+I14+K14+M14+O14+Q14+S14+U14</f>
        <v>0</v>
      </c>
      <c r="X14" s="11">
        <f t="shared" ref="X14:X15" si="25">H14+J14+L14+N14+P14+R14+T14+V14</f>
        <v>0</v>
      </c>
      <c r="Y14" s="12"/>
      <c r="Z14" s="13">
        <f>Y14*Y6</f>
        <v>0</v>
      </c>
      <c r="AA14" s="35"/>
      <c r="AB14" s="13">
        <f>AA14*AA6</f>
        <v>0</v>
      </c>
      <c r="AC14" s="35"/>
      <c r="AD14" s="13">
        <f>AC14*AC6</f>
        <v>0</v>
      </c>
      <c r="AE14" s="35"/>
      <c r="AF14" s="13">
        <f>AE14*AE6</f>
        <v>0</v>
      </c>
      <c r="AG14" s="35"/>
      <c r="AH14" s="13">
        <f>AG14*AG6</f>
        <v>0</v>
      </c>
      <c r="AI14" s="2">
        <f t="shared" ref="AI14:AI15" si="26">Y14+AA14+AC14+AE14+AG14</f>
        <v>0</v>
      </c>
      <c r="AJ14" s="11">
        <f t="shared" ref="AJ14:AJ15" si="27">Z14+AB14+AD14+AF14+AH14</f>
        <v>0</v>
      </c>
      <c r="AK14" s="12"/>
      <c r="AL14" s="13">
        <f>AK14*AK6</f>
        <v>0</v>
      </c>
      <c r="AM14" s="35"/>
      <c r="AN14" s="13">
        <f>AM14*AM6</f>
        <v>0</v>
      </c>
      <c r="AO14" s="35"/>
      <c r="AP14" s="13">
        <f>AO14*AO6</f>
        <v>0</v>
      </c>
      <c r="AQ14" s="35"/>
      <c r="AR14" s="13">
        <f>AQ14*AQ6</f>
        <v>0</v>
      </c>
      <c r="AS14" s="2">
        <f t="shared" ref="AS14:AS15" si="28">AK14+AM14+AO14+AQ14</f>
        <v>0</v>
      </c>
      <c r="AT14" s="11">
        <f t="shared" ref="AT14:AT15" si="29">AL14+AN14+AP14+AR14</f>
        <v>0</v>
      </c>
      <c r="AU14" s="12"/>
      <c r="AV14" s="13">
        <f>AU14*AU6</f>
        <v>0</v>
      </c>
      <c r="AW14" s="35"/>
      <c r="AX14" s="13">
        <f>AW14*AW6</f>
        <v>0</v>
      </c>
      <c r="AY14" s="35"/>
      <c r="AZ14" s="13">
        <f>AY14*AY6</f>
        <v>0</v>
      </c>
      <c r="BA14" s="35"/>
      <c r="BB14" s="13">
        <f>BA14*BA6</f>
        <v>0</v>
      </c>
      <c r="BC14" s="35"/>
      <c r="BD14" s="13">
        <f>BC14*BC6</f>
        <v>0</v>
      </c>
      <c r="BE14" s="35"/>
      <c r="BF14" s="13">
        <f>BE14*BE6</f>
        <v>0</v>
      </c>
      <c r="BG14" s="2">
        <f t="shared" ref="BG14:BG15" si="30">AU14+AW14+AY14+BA14+BC14+BE14</f>
        <v>0</v>
      </c>
      <c r="BH14" s="11">
        <f t="shared" ref="BH14:BH15" si="31">AV14+AX14+AZ14+BB14+BD14+BF14</f>
        <v>0</v>
      </c>
      <c r="BI14" s="36"/>
      <c r="BJ14" s="2">
        <f t="shared" ref="BJ14:BJ15" si="32">W14+AI14+AS14+BG14</f>
        <v>0</v>
      </c>
      <c r="BK14" s="11">
        <f t="shared" ref="BK14:BK15" si="33">X14+AJ14+AT14+BH14</f>
        <v>0</v>
      </c>
    </row>
    <row r="15" spans="1:79" ht="22.15" customHeight="1">
      <c r="A15" s="89">
        <v>2.2000000000000002</v>
      </c>
      <c r="B15" s="71" t="s">
        <v>48</v>
      </c>
      <c r="C15" s="1" t="s">
        <v>20</v>
      </c>
      <c r="D15" s="2">
        <f>BJ15</f>
        <v>0</v>
      </c>
      <c r="E15" s="3">
        <f>BK15</f>
        <v>0</v>
      </c>
      <c r="F15" s="56"/>
      <c r="G15" s="12"/>
      <c r="H15" s="13">
        <f>G15*G6</f>
        <v>0</v>
      </c>
      <c r="I15" s="12"/>
      <c r="J15" s="13">
        <f>I15*I6</f>
        <v>0</v>
      </c>
      <c r="K15" s="35"/>
      <c r="L15" s="13">
        <f>K15*K6</f>
        <v>0</v>
      </c>
      <c r="M15" s="12"/>
      <c r="N15" s="13">
        <f>M15*M6</f>
        <v>0</v>
      </c>
      <c r="O15" s="35"/>
      <c r="P15" s="13">
        <f>O15*O6</f>
        <v>0</v>
      </c>
      <c r="Q15" s="35"/>
      <c r="R15" s="13">
        <f>Q15*Q6</f>
        <v>0</v>
      </c>
      <c r="S15" s="35"/>
      <c r="T15" s="13">
        <f>S15*S6</f>
        <v>0</v>
      </c>
      <c r="U15" s="35"/>
      <c r="V15" s="13">
        <f>U15*U6</f>
        <v>0</v>
      </c>
      <c r="W15" s="2">
        <f t="shared" si="24"/>
        <v>0</v>
      </c>
      <c r="X15" s="11">
        <f t="shared" si="25"/>
        <v>0</v>
      </c>
      <c r="Y15" s="12"/>
      <c r="Z15" s="13">
        <f>Y15*Y6</f>
        <v>0</v>
      </c>
      <c r="AA15" s="35"/>
      <c r="AB15" s="13">
        <f>AA15*AA6</f>
        <v>0</v>
      </c>
      <c r="AC15" s="35"/>
      <c r="AD15" s="13">
        <f>AC15*AC6</f>
        <v>0</v>
      </c>
      <c r="AE15" s="35"/>
      <c r="AF15" s="13">
        <f>AE15*AE6</f>
        <v>0</v>
      </c>
      <c r="AG15" s="35"/>
      <c r="AH15" s="13">
        <f>AG15*AG6</f>
        <v>0</v>
      </c>
      <c r="AI15" s="2">
        <f t="shared" si="26"/>
        <v>0</v>
      </c>
      <c r="AJ15" s="11">
        <f t="shared" si="27"/>
        <v>0</v>
      </c>
      <c r="AK15" s="12"/>
      <c r="AL15" s="13">
        <f>AK15*AK6</f>
        <v>0</v>
      </c>
      <c r="AM15" s="35"/>
      <c r="AN15" s="13">
        <f>AM15*AM6</f>
        <v>0</v>
      </c>
      <c r="AO15" s="35"/>
      <c r="AP15" s="13">
        <f>AO15*AO6</f>
        <v>0</v>
      </c>
      <c r="AQ15" s="35"/>
      <c r="AR15" s="13">
        <f>AQ15*AQ6</f>
        <v>0</v>
      </c>
      <c r="AS15" s="2">
        <f t="shared" si="28"/>
        <v>0</v>
      </c>
      <c r="AT15" s="11">
        <f t="shared" si="29"/>
        <v>0</v>
      </c>
      <c r="AU15" s="12"/>
      <c r="AV15" s="13">
        <f>AU15*AU6</f>
        <v>0</v>
      </c>
      <c r="AW15" s="35"/>
      <c r="AX15" s="13">
        <f>AW15*AW6</f>
        <v>0</v>
      </c>
      <c r="AY15" s="35"/>
      <c r="AZ15" s="13">
        <f>AY15*AY6</f>
        <v>0</v>
      </c>
      <c r="BA15" s="35"/>
      <c r="BB15" s="13">
        <f>BA15*BA6</f>
        <v>0</v>
      </c>
      <c r="BC15" s="35"/>
      <c r="BD15" s="13">
        <f>BC15*BC6</f>
        <v>0</v>
      </c>
      <c r="BE15" s="35"/>
      <c r="BF15" s="13">
        <f>BE15*BE6</f>
        <v>0</v>
      </c>
      <c r="BG15" s="2">
        <f t="shared" si="30"/>
        <v>0</v>
      </c>
      <c r="BH15" s="11">
        <f t="shared" si="31"/>
        <v>0</v>
      </c>
      <c r="BI15" s="36"/>
      <c r="BJ15" s="2">
        <f t="shared" si="32"/>
        <v>0</v>
      </c>
      <c r="BK15" s="11">
        <f t="shared" si="33"/>
        <v>0</v>
      </c>
    </row>
    <row r="16" spans="1:79" s="82" customFormat="1">
      <c r="A16" s="78" t="s">
        <v>46</v>
      </c>
      <c r="B16" s="78"/>
      <c r="C16" s="79" t="s">
        <v>20</v>
      </c>
      <c r="D16" s="80">
        <f>SUM(D14:D15)</f>
        <v>0</v>
      </c>
      <c r="E16" s="80">
        <f>SUM(E14:E15)</f>
        <v>0</v>
      </c>
      <c r="G16" s="80">
        <f t="shared" ref="G16:AL16" si="34">SUM(G14:G15)</f>
        <v>0</v>
      </c>
      <c r="H16" s="81">
        <f t="shared" si="34"/>
        <v>0</v>
      </c>
      <c r="I16" s="80">
        <f t="shared" si="34"/>
        <v>0</v>
      </c>
      <c r="J16" s="81">
        <f t="shared" si="34"/>
        <v>0</v>
      </c>
      <c r="K16" s="80">
        <f t="shared" si="34"/>
        <v>0</v>
      </c>
      <c r="L16" s="81">
        <f t="shared" si="34"/>
        <v>0</v>
      </c>
      <c r="M16" s="80">
        <f t="shared" si="34"/>
        <v>0</v>
      </c>
      <c r="N16" s="81">
        <f t="shared" si="34"/>
        <v>0</v>
      </c>
      <c r="O16" s="80">
        <f t="shared" si="34"/>
        <v>0</v>
      </c>
      <c r="P16" s="81">
        <f t="shared" si="34"/>
        <v>0</v>
      </c>
      <c r="Q16" s="80">
        <f t="shared" si="34"/>
        <v>0</v>
      </c>
      <c r="R16" s="81">
        <f t="shared" si="34"/>
        <v>0</v>
      </c>
      <c r="S16" s="80">
        <f t="shared" si="34"/>
        <v>0</v>
      </c>
      <c r="T16" s="81">
        <f t="shared" si="34"/>
        <v>0</v>
      </c>
      <c r="U16" s="80">
        <f t="shared" si="34"/>
        <v>0</v>
      </c>
      <c r="V16" s="81">
        <f t="shared" si="34"/>
        <v>0</v>
      </c>
      <c r="W16" s="80">
        <f t="shared" si="34"/>
        <v>0</v>
      </c>
      <c r="X16" s="81">
        <f t="shared" si="34"/>
        <v>0</v>
      </c>
      <c r="Y16" s="80">
        <f t="shared" si="34"/>
        <v>0</v>
      </c>
      <c r="Z16" s="81">
        <f t="shared" si="34"/>
        <v>0</v>
      </c>
      <c r="AA16" s="80">
        <f t="shared" si="34"/>
        <v>0</v>
      </c>
      <c r="AB16" s="81">
        <f t="shared" si="34"/>
        <v>0</v>
      </c>
      <c r="AC16" s="80">
        <f t="shared" si="34"/>
        <v>0</v>
      </c>
      <c r="AD16" s="81">
        <f t="shared" si="34"/>
        <v>0</v>
      </c>
      <c r="AE16" s="80">
        <f t="shared" si="34"/>
        <v>0</v>
      </c>
      <c r="AF16" s="81">
        <f t="shared" si="34"/>
        <v>0</v>
      </c>
      <c r="AG16" s="80">
        <f t="shared" si="34"/>
        <v>0</v>
      </c>
      <c r="AH16" s="81">
        <f t="shared" si="34"/>
        <v>0</v>
      </c>
      <c r="AI16" s="80">
        <f t="shared" si="34"/>
        <v>0</v>
      </c>
      <c r="AJ16" s="81">
        <f t="shared" si="34"/>
        <v>0</v>
      </c>
      <c r="AK16" s="80">
        <f t="shared" si="34"/>
        <v>0</v>
      </c>
      <c r="AL16" s="81">
        <f t="shared" si="34"/>
        <v>0</v>
      </c>
      <c r="AM16" s="80">
        <f t="shared" ref="AM16:BH16" si="35">SUM(AM14:AM15)</f>
        <v>0</v>
      </c>
      <c r="AN16" s="81">
        <f t="shared" si="35"/>
        <v>0</v>
      </c>
      <c r="AO16" s="80">
        <f t="shared" si="35"/>
        <v>0</v>
      </c>
      <c r="AP16" s="81">
        <f t="shared" si="35"/>
        <v>0</v>
      </c>
      <c r="AQ16" s="80">
        <f t="shared" si="35"/>
        <v>0</v>
      </c>
      <c r="AR16" s="81">
        <f t="shared" si="35"/>
        <v>0</v>
      </c>
      <c r="AS16" s="80">
        <f t="shared" si="35"/>
        <v>0</v>
      </c>
      <c r="AT16" s="81">
        <f t="shared" si="35"/>
        <v>0</v>
      </c>
      <c r="AU16" s="80">
        <f t="shared" si="35"/>
        <v>0</v>
      </c>
      <c r="AV16" s="81">
        <f t="shared" si="35"/>
        <v>0</v>
      </c>
      <c r="AW16" s="80">
        <f t="shared" si="35"/>
        <v>0</v>
      </c>
      <c r="AX16" s="81">
        <f t="shared" si="35"/>
        <v>0</v>
      </c>
      <c r="AY16" s="80">
        <f t="shared" si="35"/>
        <v>0</v>
      </c>
      <c r="AZ16" s="81">
        <f t="shared" si="35"/>
        <v>0</v>
      </c>
      <c r="BA16" s="80">
        <f t="shared" si="35"/>
        <v>0</v>
      </c>
      <c r="BB16" s="81">
        <f t="shared" si="35"/>
        <v>0</v>
      </c>
      <c r="BC16" s="80">
        <f t="shared" si="35"/>
        <v>0</v>
      </c>
      <c r="BD16" s="81">
        <f t="shared" si="35"/>
        <v>0</v>
      </c>
      <c r="BE16" s="80">
        <f t="shared" si="35"/>
        <v>0</v>
      </c>
      <c r="BF16" s="81">
        <f t="shared" si="35"/>
        <v>0</v>
      </c>
      <c r="BG16" s="80">
        <f t="shared" si="35"/>
        <v>0</v>
      </c>
      <c r="BH16" s="81">
        <f t="shared" si="35"/>
        <v>0</v>
      </c>
      <c r="BI16" s="36"/>
      <c r="BJ16" s="80">
        <f>SUM(BJ14:BJ15)</f>
        <v>0</v>
      </c>
      <c r="BK16" s="81">
        <f>SUM(BK14:BK15)</f>
        <v>0</v>
      </c>
      <c r="BL16" s="84"/>
    </row>
    <row r="17" spans="1:64" s="24" customFormat="1">
      <c r="A17" s="22" t="s">
        <v>29</v>
      </c>
      <c r="B17" s="25"/>
      <c r="C17" s="25"/>
      <c r="D17" s="25"/>
      <c r="E17" s="25"/>
      <c r="F17" s="56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36"/>
      <c r="BJ17" s="25"/>
      <c r="BK17" s="25"/>
    </row>
    <row r="18" spans="1:64">
      <c r="A18" s="26">
        <v>3.1</v>
      </c>
      <c r="B18" s="73" t="s">
        <v>30</v>
      </c>
      <c r="C18" s="1" t="s">
        <v>20</v>
      </c>
      <c r="D18" s="2">
        <f t="shared" ref="D18:D31" si="36">BJ18</f>
        <v>0</v>
      </c>
      <c r="E18" s="3">
        <f t="shared" ref="E18:E31" si="37">BK18</f>
        <v>0</v>
      </c>
      <c r="F18" s="56"/>
      <c r="G18" s="12"/>
      <c r="H18" s="13">
        <f>G18*G6</f>
        <v>0</v>
      </c>
      <c r="I18" s="12"/>
      <c r="J18" s="13">
        <f>I18*I6</f>
        <v>0</v>
      </c>
      <c r="K18" s="35"/>
      <c r="L18" s="13">
        <f>K18*K6</f>
        <v>0</v>
      </c>
      <c r="M18" s="12"/>
      <c r="N18" s="13">
        <f>M18*M6</f>
        <v>0</v>
      </c>
      <c r="O18" s="35"/>
      <c r="P18" s="13">
        <f>O18*O6</f>
        <v>0</v>
      </c>
      <c r="Q18" s="35"/>
      <c r="R18" s="13">
        <f>Q18*Q6</f>
        <v>0</v>
      </c>
      <c r="S18" s="35"/>
      <c r="T18" s="13">
        <f>S18*S6</f>
        <v>0</v>
      </c>
      <c r="U18" s="35"/>
      <c r="V18" s="13">
        <f>U18*U6</f>
        <v>0</v>
      </c>
      <c r="W18" s="2">
        <f t="shared" ref="W18:W31" si="38">G18+I18+K18+M18+O18+Q18+S18+U18</f>
        <v>0</v>
      </c>
      <c r="X18" s="11">
        <f t="shared" ref="X18:X31" si="39">H18+J18+L18+N18+P18+R18+T18+V18</f>
        <v>0</v>
      </c>
      <c r="Y18" s="12"/>
      <c r="Z18" s="13">
        <f>Y18*Y6</f>
        <v>0</v>
      </c>
      <c r="AA18" s="35"/>
      <c r="AB18" s="13">
        <f>AA18*AA6</f>
        <v>0</v>
      </c>
      <c r="AC18" s="35"/>
      <c r="AD18" s="13">
        <f>AC18*AC6</f>
        <v>0</v>
      </c>
      <c r="AE18" s="35"/>
      <c r="AF18" s="13">
        <f>AE18*AE6</f>
        <v>0</v>
      </c>
      <c r="AG18" s="35"/>
      <c r="AH18" s="13">
        <f>AG18*AG6</f>
        <v>0</v>
      </c>
      <c r="AI18" s="2">
        <f t="shared" ref="AI18:AI31" si="40">Y18+AA18+AC18+AE18+AG18</f>
        <v>0</v>
      </c>
      <c r="AJ18" s="11">
        <f t="shared" ref="AJ18:AJ31" si="41">Z18+AB18+AD18+AF18+AH18</f>
        <v>0</v>
      </c>
      <c r="AK18" s="12"/>
      <c r="AL18" s="13">
        <f>AK18*AK6</f>
        <v>0</v>
      </c>
      <c r="AM18" s="35"/>
      <c r="AN18" s="13">
        <f>AM18*AM6</f>
        <v>0</v>
      </c>
      <c r="AO18" s="35"/>
      <c r="AP18" s="13">
        <f>AO18*AO6</f>
        <v>0</v>
      </c>
      <c r="AQ18" s="35"/>
      <c r="AR18" s="13">
        <f>AQ18*AQ6</f>
        <v>0</v>
      </c>
      <c r="AS18" s="2">
        <f t="shared" ref="AS18:AS31" si="42">AK18+AM18+AO18+AQ18</f>
        <v>0</v>
      </c>
      <c r="AT18" s="11">
        <f t="shared" ref="AT18:AT31" si="43">AL18+AN18+AP18+AR18</f>
        <v>0</v>
      </c>
      <c r="AU18" s="12"/>
      <c r="AV18" s="13">
        <f>AU18*AU6</f>
        <v>0</v>
      </c>
      <c r="AW18" s="35"/>
      <c r="AX18" s="13">
        <f>AW18*AW6</f>
        <v>0</v>
      </c>
      <c r="AY18" s="35"/>
      <c r="AZ18" s="13">
        <f>AY18*AY6</f>
        <v>0</v>
      </c>
      <c r="BA18" s="35"/>
      <c r="BB18" s="13">
        <f>BA18*BA6</f>
        <v>0</v>
      </c>
      <c r="BC18" s="35"/>
      <c r="BD18" s="13">
        <f>BC18*BC6</f>
        <v>0</v>
      </c>
      <c r="BE18" s="35"/>
      <c r="BF18" s="13">
        <f>BE18*BE6</f>
        <v>0</v>
      </c>
      <c r="BG18" s="2">
        <f t="shared" ref="BG18:BG31" si="44">AU18+AW18+AY18+BA18+BC18+BE18</f>
        <v>0</v>
      </c>
      <c r="BH18" s="11">
        <f t="shared" ref="BH18:BH31" si="45">AV18+AX18+AZ18+BB18+BD18+BF18</f>
        <v>0</v>
      </c>
      <c r="BI18" s="36"/>
      <c r="BJ18" s="2">
        <f t="shared" ref="BJ18:BJ31" si="46">W18+AI18+AS18+BG18</f>
        <v>0</v>
      </c>
      <c r="BK18" s="11">
        <f t="shared" ref="BK18:BK31" si="47">X18+AJ18+AT18+BH18</f>
        <v>0</v>
      </c>
    </row>
    <row r="19" spans="1:64">
      <c r="A19" s="26">
        <v>3.2</v>
      </c>
      <c r="B19" s="73" t="s">
        <v>31</v>
      </c>
      <c r="C19" s="1" t="s">
        <v>20</v>
      </c>
      <c r="D19" s="2">
        <f t="shared" si="36"/>
        <v>0</v>
      </c>
      <c r="E19" s="3">
        <f t="shared" si="37"/>
        <v>0</v>
      </c>
      <c r="F19" s="56"/>
      <c r="G19" s="12"/>
      <c r="H19" s="13">
        <f>G19*G6</f>
        <v>0</v>
      </c>
      <c r="I19" s="12"/>
      <c r="J19" s="13">
        <f>I19*I6</f>
        <v>0</v>
      </c>
      <c r="K19" s="35"/>
      <c r="L19" s="13">
        <f>K19*K6</f>
        <v>0</v>
      </c>
      <c r="M19" s="12"/>
      <c r="N19" s="13">
        <f>M19*M6</f>
        <v>0</v>
      </c>
      <c r="O19" s="35"/>
      <c r="P19" s="13">
        <f>O19*O6</f>
        <v>0</v>
      </c>
      <c r="Q19" s="35"/>
      <c r="R19" s="13">
        <f>Q19*Q6</f>
        <v>0</v>
      </c>
      <c r="S19" s="35"/>
      <c r="T19" s="13">
        <f>S19*S6</f>
        <v>0</v>
      </c>
      <c r="U19" s="35"/>
      <c r="V19" s="13">
        <f>U19*U6</f>
        <v>0</v>
      </c>
      <c r="W19" s="2">
        <f t="shared" si="38"/>
        <v>0</v>
      </c>
      <c r="X19" s="11">
        <f t="shared" si="39"/>
        <v>0</v>
      </c>
      <c r="Y19" s="12"/>
      <c r="Z19" s="13">
        <f>Y19*Y6</f>
        <v>0</v>
      </c>
      <c r="AA19" s="35"/>
      <c r="AB19" s="13">
        <f>AA19*AA6</f>
        <v>0</v>
      </c>
      <c r="AC19" s="35"/>
      <c r="AD19" s="13">
        <f>AC19*AC6</f>
        <v>0</v>
      </c>
      <c r="AE19" s="35"/>
      <c r="AF19" s="13">
        <f>AE19*AE6</f>
        <v>0</v>
      </c>
      <c r="AG19" s="35"/>
      <c r="AH19" s="13">
        <f>AG19*AG6</f>
        <v>0</v>
      </c>
      <c r="AI19" s="2">
        <f t="shared" si="40"/>
        <v>0</v>
      </c>
      <c r="AJ19" s="11">
        <f t="shared" si="41"/>
        <v>0</v>
      </c>
      <c r="AK19" s="12"/>
      <c r="AL19" s="13">
        <f>AK19*AK6</f>
        <v>0</v>
      </c>
      <c r="AM19" s="35"/>
      <c r="AN19" s="13">
        <f>AM19*AM6</f>
        <v>0</v>
      </c>
      <c r="AO19" s="35"/>
      <c r="AP19" s="13">
        <f>AO19*AO6</f>
        <v>0</v>
      </c>
      <c r="AQ19" s="35"/>
      <c r="AR19" s="13">
        <f>AQ19*AQ6</f>
        <v>0</v>
      </c>
      <c r="AS19" s="2">
        <f t="shared" si="42"/>
        <v>0</v>
      </c>
      <c r="AT19" s="11">
        <f t="shared" si="43"/>
        <v>0</v>
      </c>
      <c r="AU19" s="12"/>
      <c r="AV19" s="13">
        <f>AU19*AU6</f>
        <v>0</v>
      </c>
      <c r="AW19" s="35"/>
      <c r="AX19" s="13">
        <f>AW19*AW6</f>
        <v>0</v>
      </c>
      <c r="AY19" s="35"/>
      <c r="AZ19" s="13">
        <f>AY19*AY6</f>
        <v>0</v>
      </c>
      <c r="BA19" s="35"/>
      <c r="BB19" s="13">
        <f>BA19*BA6</f>
        <v>0</v>
      </c>
      <c r="BC19" s="35"/>
      <c r="BD19" s="13">
        <f>BC19*BC6</f>
        <v>0</v>
      </c>
      <c r="BE19" s="35"/>
      <c r="BF19" s="13">
        <f>BE19*BE6</f>
        <v>0</v>
      </c>
      <c r="BG19" s="2">
        <f t="shared" si="44"/>
        <v>0</v>
      </c>
      <c r="BH19" s="11">
        <f t="shared" si="45"/>
        <v>0</v>
      </c>
      <c r="BI19" s="36"/>
      <c r="BJ19" s="2">
        <f t="shared" si="46"/>
        <v>0</v>
      </c>
      <c r="BK19" s="11">
        <f t="shared" si="47"/>
        <v>0</v>
      </c>
    </row>
    <row r="20" spans="1:64">
      <c r="A20" s="26">
        <v>3.3</v>
      </c>
      <c r="B20" s="73" t="s">
        <v>32</v>
      </c>
      <c r="C20" s="1" t="s">
        <v>20</v>
      </c>
      <c r="D20" s="2">
        <f t="shared" si="36"/>
        <v>0</v>
      </c>
      <c r="E20" s="3">
        <f t="shared" si="37"/>
        <v>0</v>
      </c>
      <c r="F20" s="56"/>
      <c r="G20" s="12"/>
      <c r="H20" s="13">
        <f>G20*G6</f>
        <v>0</v>
      </c>
      <c r="I20" s="12"/>
      <c r="J20" s="13">
        <f>I20*I6</f>
        <v>0</v>
      </c>
      <c r="K20" s="35"/>
      <c r="L20" s="13">
        <f>K20*K6</f>
        <v>0</v>
      </c>
      <c r="M20" s="12"/>
      <c r="N20" s="13">
        <f>M20*M6</f>
        <v>0</v>
      </c>
      <c r="O20" s="35"/>
      <c r="P20" s="13">
        <f>O20*O6</f>
        <v>0</v>
      </c>
      <c r="Q20" s="35"/>
      <c r="R20" s="13">
        <f>Q20*Q6</f>
        <v>0</v>
      </c>
      <c r="S20" s="35"/>
      <c r="T20" s="13">
        <f>S20*S6</f>
        <v>0</v>
      </c>
      <c r="U20" s="35"/>
      <c r="V20" s="13">
        <f>U20*U6</f>
        <v>0</v>
      </c>
      <c r="W20" s="2">
        <f t="shared" si="38"/>
        <v>0</v>
      </c>
      <c r="X20" s="11">
        <f t="shared" si="39"/>
        <v>0</v>
      </c>
      <c r="Y20" s="12"/>
      <c r="Z20" s="13">
        <f>Y20*Y6</f>
        <v>0</v>
      </c>
      <c r="AA20" s="35"/>
      <c r="AB20" s="13">
        <f>AA20*AA6</f>
        <v>0</v>
      </c>
      <c r="AC20" s="35"/>
      <c r="AD20" s="13">
        <f>AC20*AC6</f>
        <v>0</v>
      </c>
      <c r="AE20" s="35"/>
      <c r="AF20" s="13">
        <f>AE20*AE6</f>
        <v>0</v>
      </c>
      <c r="AG20" s="35"/>
      <c r="AH20" s="13">
        <f>AG20*AG6</f>
        <v>0</v>
      </c>
      <c r="AI20" s="2">
        <f t="shared" si="40"/>
        <v>0</v>
      </c>
      <c r="AJ20" s="11">
        <f t="shared" si="41"/>
        <v>0</v>
      </c>
      <c r="AK20" s="12"/>
      <c r="AL20" s="13">
        <f>AK20*AK6</f>
        <v>0</v>
      </c>
      <c r="AM20" s="35"/>
      <c r="AN20" s="13">
        <f>AM20*AM6</f>
        <v>0</v>
      </c>
      <c r="AO20" s="35"/>
      <c r="AP20" s="13">
        <f>AO20*AO6</f>
        <v>0</v>
      </c>
      <c r="AQ20" s="35"/>
      <c r="AR20" s="13">
        <f>AQ20*AQ6</f>
        <v>0</v>
      </c>
      <c r="AS20" s="2">
        <f t="shared" si="42"/>
        <v>0</v>
      </c>
      <c r="AT20" s="11">
        <f t="shared" si="43"/>
        <v>0</v>
      </c>
      <c r="AU20" s="12"/>
      <c r="AV20" s="13">
        <f>AU20*AU6</f>
        <v>0</v>
      </c>
      <c r="AW20" s="35"/>
      <c r="AX20" s="13">
        <f>AW20*AW6</f>
        <v>0</v>
      </c>
      <c r="AY20" s="35"/>
      <c r="AZ20" s="13">
        <f>AY20*AY6</f>
        <v>0</v>
      </c>
      <c r="BA20" s="35"/>
      <c r="BB20" s="13">
        <f>BA20*BA6</f>
        <v>0</v>
      </c>
      <c r="BC20" s="35"/>
      <c r="BD20" s="13">
        <f>BC20*BC6</f>
        <v>0</v>
      </c>
      <c r="BE20" s="35"/>
      <c r="BF20" s="13">
        <f>BE20*BE6</f>
        <v>0</v>
      </c>
      <c r="BG20" s="2">
        <f t="shared" si="44"/>
        <v>0</v>
      </c>
      <c r="BH20" s="11">
        <f t="shared" si="45"/>
        <v>0</v>
      </c>
      <c r="BI20" s="36"/>
      <c r="BJ20" s="2">
        <f t="shared" si="46"/>
        <v>0</v>
      </c>
      <c r="BK20" s="11">
        <f t="shared" si="47"/>
        <v>0</v>
      </c>
    </row>
    <row r="21" spans="1:64">
      <c r="A21" s="26">
        <v>3.4</v>
      </c>
      <c r="B21" s="73" t="s">
        <v>33</v>
      </c>
      <c r="C21" s="1" t="s">
        <v>20</v>
      </c>
      <c r="D21" s="2">
        <f t="shared" si="36"/>
        <v>0</v>
      </c>
      <c r="E21" s="3">
        <f t="shared" si="37"/>
        <v>0</v>
      </c>
      <c r="F21" s="56"/>
      <c r="G21" s="12"/>
      <c r="H21" s="13">
        <f>G21*G6</f>
        <v>0</v>
      </c>
      <c r="I21" s="12"/>
      <c r="J21" s="13">
        <f>I21*I6</f>
        <v>0</v>
      </c>
      <c r="K21" s="35"/>
      <c r="L21" s="13">
        <f>K21*K6</f>
        <v>0</v>
      </c>
      <c r="M21" s="12"/>
      <c r="N21" s="13">
        <f>M21*M6</f>
        <v>0</v>
      </c>
      <c r="O21" s="35"/>
      <c r="P21" s="13">
        <f>O21*O6</f>
        <v>0</v>
      </c>
      <c r="Q21" s="35"/>
      <c r="R21" s="13">
        <f>Q21*Q6</f>
        <v>0</v>
      </c>
      <c r="S21" s="35"/>
      <c r="T21" s="13">
        <f>S21*S6</f>
        <v>0</v>
      </c>
      <c r="U21" s="35"/>
      <c r="V21" s="13">
        <f>U21*U6</f>
        <v>0</v>
      </c>
      <c r="W21" s="2">
        <f t="shared" si="38"/>
        <v>0</v>
      </c>
      <c r="X21" s="11">
        <f t="shared" si="39"/>
        <v>0</v>
      </c>
      <c r="Y21" s="12"/>
      <c r="Z21" s="13">
        <f>Y21*Y6</f>
        <v>0</v>
      </c>
      <c r="AA21" s="35"/>
      <c r="AB21" s="13">
        <f>AA21*AA6</f>
        <v>0</v>
      </c>
      <c r="AC21" s="35"/>
      <c r="AD21" s="13">
        <f>AC21*AC6</f>
        <v>0</v>
      </c>
      <c r="AE21" s="35"/>
      <c r="AF21" s="13">
        <f>AE21*AE6</f>
        <v>0</v>
      </c>
      <c r="AG21" s="35"/>
      <c r="AH21" s="13">
        <f>AG21*AG6</f>
        <v>0</v>
      </c>
      <c r="AI21" s="2">
        <f t="shared" si="40"/>
        <v>0</v>
      </c>
      <c r="AJ21" s="11">
        <f t="shared" si="41"/>
        <v>0</v>
      </c>
      <c r="AK21" s="12"/>
      <c r="AL21" s="13">
        <f>AK21*AK6</f>
        <v>0</v>
      </c>
      <c r="AM21" s="35"/>
      <c r="AN21" s="13">
        <f>AM21*AM6</f>
        <v>0</v>
      </c>
      <c r="AO21" s="35"/>
      <c r="AP21" s="13">
        <f>AO21*AO6</f>
        <v>0</v>
      </c>
      <c r="AQ21" s="35"/>
      <c r="AR21" s="13">
        <f>AQ21*AQ6</f>
        <v>0</v>
      </c>
      <c r="AS21" s="2">
        <f t="shared" si="42"/>
        <v>0</v>
      </c>
      <c r="AT21" s="11">
        <f t="shared" si="43"/>
        <v>0</v>
      </c>
      <c r="AU21" s="12"/>
      <c r="AV21" s="13">
        <f>AU21*AU6</f>
        <v>0</v>
      </c>
      <c r="AW21" s="35"/>
      <c r="AX21" s="13">
        <f>AW21*AW6</f>
        <v>0</v>
      </c>
      <c r="AY21" s="35"/>
      <c r="AZ21" s="13">
        <f>AY21*AY6</f>
        <v>0</v>
      </c>
      <c r="BA21" s="35"/>
      <c r="BB21" s="13">
        <f>BA21*BA6</f>
        <v>0</v>
      </c>
      <c r="BC21" s="35"/>
      <c r="BD21" s="13">
        <f>BC21*BC6</f>
        <v>0</v>
      </c>
      <c r="BE21" s="35"/>
      <c r="BF21" s="13">
        <f>BE21*BE6</f>
        <v>0</v>
      </c>
      <c r="BG21" s="2">
        <f t="shared" si="44"/>
        <v>0</v>
      </c>
      <c r="BH21" s="11">
        <f t="shared" si="45"/>
        <v>0</v>
      </c>
      <c r="BI21" s="36"/>
      <c r="BJ21" s="2">
        <f t="shared" si="46"/>
        <v>0</v>
      </c>
      <c r="BK21" s="11">
        <f t="shared" si="47"/>
        <v>0</v>
      </c>
    </row>
    <row r="22" spans="1:64">
      <c r="A22" s="26">
        <v>3.5</v>
      </c>
      <c r="B22" s="73" t="s">
        <v>34</v>
      </c>
      <c r="C22" s="1" t="s">
        <v>20</v>
      </c>
      <c r="D22" s="2">
        <f t="shared" si="36"/>
        <v>0</v>
      </c>
      <c r="E22" s="3">
        <f t="shared" si="37"/>
        <v>0</v>
      </c>
      <c r="F22" s="56"/>
      <c r="G22" s="12"/>
      <c r="H22" s="13">
        <f>G22*G6</f>
        <v>0</v>
      </c>
      <c r="I22" s="12"/>
      <c r="J22" s="13">
        <f>I22*I6</f>
        <v>0</v>
      </c>
      <c r="K22" s="35"/>
      <c r="L22" s="13">
        <f>K22*K6</f>
        <v>0</v>
      </c>
      <c r="M22" s="12"/>
      <c r="N22" s="13">
        <f>M22*M6</f>
        <v>0</v>
      </c>
      <c r="O22" s="35"/>
      <c r="P22" s="13">
        <f>O22*O6</f>
        <v>0</v>
      </c>
      <c r="Q22" s="35"/>
      <c r="R22" s="13">
        <f>Q22*Q6</f>
        <v>0</v>
      </c>
      <c r="S22" s="35"/>
      <c r="T22" s="13">
        <f>S22*S6</f>
        <v>0</v>
      </c>
      <c r="U22" s="35"/>
      <c r="V22" s="13">
        <f>U22*U6</f>
        <v>0</v>
      </c>
      <c r="W22" s="2">
        <f t="shared" si="38"/>
        <v>0</v>
      </c>
      <c r="X22" s="11">
        <f t="shared" si="39"/>
        <v>0</v>
      </c>
      <c r="Y22" s="12"/>
      <c r="Z22" s="13">
        <f>Y22*Y6</f>
        <v>0</v>
      </c>
      <c r="AA22" s="35"/>
      <c r="AB22" s="13">
        <f>AA22*AA6</f>
        <v>0</v>
      </c>
      <c r="AC22" s="35"/>
      <c r="AD22" s="13">
        <f>AC22*AC6</f>
        <v>0</v>
      </c>
      <c r="AE22" s="35"/>
      <c r="AF22" s="13">
        <f>AE22*AE6</f>
        <v>0</v>
      </c>
      <c r="AG22" s="35"/>
      <c r="AH22" s="13">
        <f>AG22*AG6</f>
        <v>0</v>
      </c>
      <c r="AI22" s="2">
        <f t="shared" si="40"/>
        <v>0</v>
      </c>
      <c r="AJ22" s="11">
        <f t="shared" si="41"/>
        <v>0</v>
      </c>
      <c r="AK22" s="12"/>
      <c r="AL22" s="13">
        <f>AK22*AK6</f>
        <v>0</v>
      </c>
      <c r="AM22" s="35"/>
      <c r="AN22" s="13">
        <f>AM22*AM6</f>
        <v>0</v>
      </c>
      <c r="AO22" s="35"/>
      <c r="AP22" s="13">
        <f>AO22*AO6</f>
        <v>0</v>
      </c>
      <c r="AQ22" s="35"/>
      <c r="AR22" s="13">
        <f>AQ22*AQ6</f>
        <v>0</v>
      </c>
      <c r="AS22" s="2">
        <f t="shared" si="42"/>
        <v>0</v>
      </c>
      <c r="AT22" s="11">
        <f t="shared" si="43"/>
        <v>0</v>
      </c>
      <c r="AU22" s="12"/>
      <c r="AV22" s="13">
        <f>AU22*AU6</f>
        <v>0</v>
      </c>
      <c r="AW22" s="35"/>
      <c r="AX22" s="13">
        <f>AW22*AW6</f>
        <v>0</v>
      </c>
      <c r="AY22" s="35"/>
      <c r="AZ22" s="13">
        <f>AY22*AY6</f>
        <v>0</v>
      </c>
      <c r="BA22" s="35"/>
      <c r="BB22" s="13">
        <f>BA22*BA6</f>
        <v>0</v>
      </c>
      <c r="BC22" s="35"/>
      <c r="BD22" s="13">
        <f>BC22*BC6</f>
        <v>0</v>
      </c>
      <c r="BE22" s="35"/>
      <c r="BF22" s="13">
        <f>BE22*BE6</f>
        <v>0</v>
      </c>
      <c r="BG22" s="2">
        <f t="shared" si="44"/>
        <v>0</v>
      </c>
      <c r="BH22" s="11">
        <f t="shared" si="45"/>
        <v>0</v>
      </c>
      <c r="BI22" s="36"/>
      <c r="BJ22" s="2">
        <f t="shared" si="46"/>
        <v>0</v>
      </c>
      <c r="BK22" s="11">
        <f t="shared" si="47"/>
        <v>0</v>
      </c>
    </row>
    <row r="23" spans="1:64">
      <c r="A23" s="26">
        <v>3.6</v>
      </c>
      <c r="B23" s="72" t="s">
        <v>57</v>
      </c>
      <c r="C23" s="1" t="s">
        <v>20</v>
      </c>
      <c r="D23" s="2">
        <f t="shared" si="36"/>
        <v>0</v>
      </c>
      <c r="E23" s="3">
        <f t="shared" si="37"/>
        <v>0</v>
      </c>
      <c r="F23" s="56"/>
      <c r="G23" s="12"/>
      <c r="H23" s="13">
        <f>G23*G6</f>
        <v>0</v>
      </c>
      <c r="I23" s="12"/>
      <c r="J23" s="13">
        <f>I23*I6</f>
        <v>0</v>
      </c>
      <c r="K23" s="35"/>
      <c r="L23" s="13">
        <f>K23*K6</f>
        <v>0</v>
      </c>
      <c r="M23" s="12"/>
      <c r="N23" s="13">
        <f>M23*M6</f>
        <v>0</v>
      </c>
      <c r="O23" s="35"/>
      <c r="P23" s="13">
        <f>O23*O6</f>
        <v>0</v>
      </c>
      <c r="Q23" s="35"/>
      <c r="R23" s="13">
        <f>Q23*Q6</f>
        <v>0</v>
      </c>
      <c r="S23" s="35"/>
      <c r="T23" s="13">
        <f>S23*S6</f>
        <v>0</v>
      </c>
      <c r="U23" s="35"/>
      <c r="V23" s="13">
        <f>U23*U6</f>
        <v>0</v>
      </c>
      <c r="W23" s="2">
        <f t="shared" si="38"/>
        <v>0</v>
      </c>
      <c r="X23" s="11">
        <f t="shared" si="39"/>
        <v>0</v>
      </c>
      <c r="Y23" s="12"/>
      <c r="Z23" s="13">
        <f>Y23*Y6</f>
        <v>0</v>
      </c>
      <c r="AA23" s="35"/>
      <c r="AB23" s="13">
        <f>AA23*AA6</f>
        <v>0</v>
      </c>
      <c r="AC23" s="35"/>
      <c r="AD23" s="13">
        <f>AC23*AC6</f>
        <v>0</v>
      </c>
      <c r="AE23" s="35"/>
      <c r="AF23" s="13">
        <f>AE23*AE6</f>
        <v>0</v>
      </c>
      <c r="AG23" s="35"/>
      <c r="AH23" s="13">
        <f>AG23*AG6</f>
        <v>0</v>
      </c>
      <c r="AI23" s="2">
        <f t="shared" si="40"/>
        <v>0</v>
      </c>
      <c r="AJ23" s="11">
        <f t="shared" si="41"/>
        <v>0</v>
      </c>
      <c r="AK23" s="12"/>
      <c r="AL23" s="13">
        <f>AK23*AK6</f>
        <v>0</v>
      </c>
      <c r="AM23" s="35"/>
      <c r="AN23" s="13">
        <f>AM23*AM6</f>
        <v>0</v>
      </c>
      <c r="AO23" s="35"/>
      <c r="AP23" s="13">
        <f>AO23*AO6</f>
        <v>0</v>
      </c>
      <c r="AQ23" s="35"/>
      <c r="AR23" s="13">
        <f>AQ23*AQ6</f>
        <v>0</v>
      </c>
      <c r="AS23" s="2">
        <f t="shared" si="42"/>
        <v>0</v>
      </c>
      <c r="AT23" s="11">
        <f t="shared" si="43"/>
        <v>0</v>
      </c>
      <c r="AU23" s="12"/>
      <c r="AV23" s="13">
        <f>AU23*AU6</f>
        <v>0</v>
      </c>
      <c r="AW23" s="35"/>
      <c r="AX23" s="13">
        <f>AW23*AW6</f>
        <v>0</v>
      </c>
      <c r="AY23" s="35"/>
      <c r="AZ23" s="13">
        <f>AY23*AY6</f>
        <v>0</v>
      </c>
      <c r="BA23" s="35"/>
      <c r="BB23" s="13">
        <f>BA23*BA6</f>
        <v>0</v>
      </c>
      <c r="BC23" s="35"/>
      <c r="BD23" s="13">
        <f>BC23*BC6</f>
        <v>0</v>
      </c>
      <c r="BE23" s="35"/>
      <c r="BF23" s="13">
        <f>BE23*BE6</f>
        <v>0</v>
      </c>
      <c r="BG23" s="2">
        <f t="shared" si="44"/>
        <v>0</v>
      </c>
      <c r="BH23" s="11">
        <f t="shared" si="45"/>
        <v>0</v>
      </c>
      <c r="BI23" s="36"/>
      <c r="BJ23" s="2">
        <f t="shared" si="46"/>
        <v>0</v>
      </c>
      <c r="BK23" s="11">
        <f t="shared" si="47"/>
        <v>0</v>
      </c>
    </row>
    <row r="24" spans="1:64">
      <c r="A24" s="26">
        <v>3.7</v>
      </c>
      <c r="B24" s="72" t="s">
        <v>44</v>
      </c>
      <c r="C24" s="1" t="s">
        <v>20</v>
      </c>
      <c r="D24" s="2">
        <f t="shared" si="36"/>
        <v>0</v>
      </c>
      <c r="E24" s="3">
        <f t="shared" si="37"/>
        <v>0</v>
      </c>
      <c r="F24" s="56"/>
      <c r="G24" s="12"/>
      <c r="H24" s="13">
        <f>G24*G6</f>
        <v>0</v>
      </c>
      <c r="I24" s="12"/>
      <c r="J24" s="13">
        <f>I24*I6</f>
        <v>0</v>
      </c>
      <c r="K24" s="35"/>
      <c r="L24" s="13">
        <f>K24*K6</f>
        <v>0</v>
      </c>
      <c r="M24" s="12"/>
      <c r="N24" s="13">
        <f>M24*M6</f>
        <v>0</v>
      </c>
      <c r="O24" s="35"/>
      <c r="P24" s="13">
        <f>O24*O6</f>
        <v>0</v>
      </c>
      <c r="Q24" s="35"/>
      <c r="R24" s="13">
        <f>Q24*Q6</f>
        <v>0</v>
      </c>
      <c r="S24" s="35"/>
      <c r="T24" s="13">
        <f>S24*S6</f>
        <v>0</v>
      </c>
      <c r="U24" s="35"/>
      <c r="V24" s="13">
        <f>U24*U6</f>
        <v>0</v>
      </c>
      <c r="W24" s="2">
        <f t="shared" si="38"/>
        <v>0</v>
      </c>
      <c r="X24" s="11">
        <f t="shared" si="39"/>
        <v>0</v>
      </c>
      <c r="Y24" s="12"/>
      <c r="Z24" s="13">
        <f>Y24*Y6</f>
        <v>0</v>
      </c>
      <c r="AA24" s="35"/>
      <c r="AB24" s="13">
        <f>AA24*AA6</f>
        <v>0</v>
      </c>
      <c r="AC24" s="35"/>
      <c r="AD24" s="13">
        <f>AC24*AC6</f>
        <v>0</v>
      </c>
      <c r="AE24" s="35"/>
      <c r="AF24" s="13">
        <f>AE24*AE6</f>
        <v>0</v>
      </c>
      <c r="AG24" s="35"/>
      <c r="AH24" s="13">
        <f>AG24*AG6</f>
        <v>0</v>
      </c>
      <c r="AI24" s="2">
        <f t="shared" si="40"/>
        <v>0</v>
      </c>
      <c r="AJ24" s="11">
        <f t="shared" si="41"/>
        <v>0</v>
      </c>
      <c r="AK24" s="12"/>
      <c r="AL24" s="13">
        <f>AK24*AK6</f>
        <v>0</v>
      </c>
      <c r="AM24" s="35"/>
      <c r="AN24" s="13">
        <f>AM24*AM6</f>
        <v>0</v>
      </c>
      <c r="AO24" s="35"/>
      <c r="AP24" s="13">
        <f>AO24*AO6</f>
        <v>0</v>
      </c>
      <c r="AQ24" s="35"/>
      <c r="AR24" s="13">
        <f>AQ24*AQ6</f>
        <v>0</v>
      </c>
      <c r="AS24" s="2">
        <f t="shared" si="42"/>
        <v>0</v>
      </c>
      <c r="AT24" s="11">
        <f t="shared" si="43"/>
        <v>0</v>
      </c>
      <c r="AU24" s="12"/>
      <c r="AV24" s="13">
        <f>AU24*AU6</f>
        <v>0</v>
      </c>
      <c r="AW24" s="35"/>
      <c r="AX24" s="13">
        <f>AW24*AW6</f>
        <v>0</v>
      </c>
      <c r="AY24" s="35"/>
      <c r="AZ24" s="13">
        <f>AY24*AY6</f>
        <v>0</v>
      </c>
      <c r="BA24" s="35"/>
      <c r="BB24" s="13">
        <f>BA24*BA6</f>
        <v>0</v>
      </c>
      <c r="BC24" s="35"/>
      <c r="BD24" s="13">
        <f>BC24*BC6</f>
        <v>0</v>
      </c>
      <c r="BE24" s="35"/>
      <c r="BF24" s="13">
        <f>BE24*BE6</f>
        <v>0</v>
      </c>
      <c r="BG24" s="2">
        <f t="shared" si="44"/>
        <v>0</v>
      </c>
      <c r="BH24" s="11">
        <f t="shared" si="45"/>
        <v>0</v>
      </c>
      <c r="BI24" s="36"/>
      <c r="BJ24" s="2">
        <f t="shared" si="46"/>
        <v>0</v>
      </c>
      <c r="BK24" s="11">
        <f t="shared" si="47"/>
        <v>0</v>
      </c>
    </row>
    <row r="25" spans="1:64">
      <c r="A25" s="26">
        <v>3.8</v>
      </c>
      <c r="B25" s="73" t="s">
        <v>35</v>
      </c>
      <c r="C25" s="1" t="s">
        <v>20</v>
      </c>
      <c r="D25" s="2">
        <f t="shared" si="36"/>
        <v>0</v>
      </c>
      <c r="E25" s="3">
        <f t="shared" si="37"/>
        <v>0</v>
      </c>
      <c r="F25" s="56"/>
      <c r="G25" s="12"/>
      <c r="H25" s="13">
        <f>G25*G6</f>
        <v>0</v>
      </c>
      <c r="I25" s="12"/>
      <c r="J25" s="13">
        <f>I25*I6</f>
        <v>0</v>
      </c>
      <c r="K25" s="35"/>
      <c r="L25" s="13">
        <f>K25*K6</f>
        <v>0</v>
      </c>
      <c r="M25" s="12"/>
      <c r="N25" s="13">
        <f>M25*M6</f>
        <v>0</v>
      </c>
      <c r="O25" s="35"/>
      <c r="P25" s="13">
        <f>O25*O6</f>
        <v>0</v>
      </c>
      <c r="Q25" s="35"/>
      <c r="R25" s="13">
        <f>Q25*Q6</f>
        <v>0</v>
      </c>
      <c r="S25" s="35"/>
      <c r="T25" s="13">
        <f>S25*S6</f>
        <v>0</v>
      </c>
      <c r="U25" s="35"/>
      <c r="V25" s="13">
        <f>U25*U6</f>
        <v>0</v>
      </c>
      <c r="W25" s="2">
        <f t="shared" si="38"/>
        <v>0</v>
      </c>
      <c r="X25" s="11">
        <f t="shared" si="39"/>
        <v>0</v>
      </c>
      <c r="Y25" s="12"/>
      <c r="Z25" s="13">
        <f>Y25*Y6</f>
        <v>0</v>
      </c>
      <c r="AA25" s="35"/>
      <c r="AB25" s="13">
        <f>AA25*AA6</f>
        <v>0</v>
      </c>
      <c r="AC25" s="35"/>
      <c r="AD25" s="13">
        <f>AC25*AC6</f>
        <v>0</v>
      </c>
      <c r="AE25" s="35"/>
      <c r="AF25" s="13">
        <f>AE25*AE6</f>
        <v>0</v>
      </c>
      <c r="AG25" s="35"/>
      <c r="AH25" s="13">
        <f>AG25*AG6</f>
        <v>0</v>
      </c>
      <c r="AI25" s="2">
        <f t="shared" si="40"/>
        <v>0</v>
      </c>
      <c r="AJ25" s="11">
        <f t="shared" si="41"/>
        <v>0</v>
      </c>
      <c r="AK25" s="12"/>
      <c r="AL25" s="13">
        <f>AK25*AK6</f>
        <v>0</v>
      </c>
      <c r="AM25" s="35"/>
      <c r="AN25" s="13">
        <f>AM25*AM6</f>
        <v>0</v>
      </c>
      <c r="AO25" s="35"/>
      <c r="AP25" s="13">
        <f>AO25*AO6</f>
        <v>0</v>
      </c>
      <c r="AQ25" s="35"/>
      <c r="AR25" s="13">
        <f>AQ25*AQ6</f>
        <v>0</v>
      </c>
      <c r="AS25" s="2">
        <f t="shared" si="42"/>
        <v>0</v>
      </c>
      <c r="AT25" s="11">
        <f t="shared" si="43"/>
        <v>0</v>
      </c>
      <c r="AU25" s="12"/>
      <c r="AV25" s="13">
        <f>AU25*AU6</f>
        <v>0</v>
      </c>
      <c r="AW25" s="35"/>
      <c r="AX25" s="13">
        <f>AW25*AW6</f>
        <v>0</v>
      </c>
      <c r="AY25" s="35"/>
      <c r="AZ25" s="13">
        <f>AY25*AY6</f>
        <v>0</v>
      </c>
      <c r="BA25" s="35"/>
      <c r="BB25" s="13">
        <f>BA25*BA6</f>
        <v>0</v>
      </c>
      <c r="BC25" s="35"/>
      <c r="BD25" s="13">
        <f>BC25*BC6</f>
        <v>0</v>
      </c>
      <c r="BE25" s="35"/>
      <c r="BF25" s="13">
        <f>BE25*BE6</f>
        <v>0</v>
      </c>
      <c r="BG25" s="2">
        <f t="shared" si="44"/>
        <v>0</v>
      </c>
      <c r="BH25" s="11">
        <f t="shared" si="45"/>
        <v>0</v>
      </c>
      <c r="BI25" s="36"/>
      <c r="BJ25" s="2">
        <f t="shared" si="46"/>
        <v>0</v>
      </c>
      <c r="BK25" s="11">
        <f t="shared" si="47"/>
        <v>0</v>
      </c>
    </row>
    <row r="26" spans="1:64">
      <c r="A26" s="26">
        <v>3.9</v>
      </c>
      <c r="B26" s="73" t="s">
        <v>36</v>
      </c>
      <c r="C26" s="1" t="s">
        <v>20</v>
      </c>
      <c r="D26" s="2">
        <f t="shared" si="36"/>
        <v>0</v>
      </c>
      <c r="E26" s="3">
        <f t="shared" si="37"/>
        <v>0</v>
      </c>
      <c r="F26" s="56"/>
      <c r="G26" s="12"/>
      <c r="H26" s="13">
        <f>G26*G6</f>
        <v>0</v>
      </c>
      <c r="I26" s="12"/>
      <c r="J26" s="13">
        <f>I26*I6</f>
        <v>0</v>
      </c>
      <c r="K26" s="35"/>
      <c r="L26" s="13">
        <f>K26*K6</f>
        <v>0</v>
      </c>
      <c r="M26" s="12"/>
      <c r="N26" s="13">
        <f>M26*M6</f>
        <v>0</v>
      </c>
      <c r="O26" s="35"/>
      <c r="P26" s="13">
        <f>O26*O6</f>
        <v>0</v>
      </c>
      <c r="Q26" s="35"/>
      <c r="R26" s="13">
        <f>Q26*Q6</f>
        <v>0</v>
      </c>
      <c r="S26" s="35"/>
      <c r="T26" s="13">
        <f>S26*S6</f>
        <v>0</v>
      </c>
      <c r="U26" s="35"/>
      <c r="V26" s="13">
        <f>U26*U6</f>
        <v>0</v>
      </c>
      <c r="W26" s="2">
        <f t="shared" si="38"/>
        <v>0</v>
      </c>
      <c r="X26" s="11">
        <f t="shared" si="39"/>
        <v>0</v>
      </c>
      <c r="Y26" s="12"/>
      <c r="Z26" s="13">
        <f>Y26*Y6</f>
        <v>0</v>
      </c>
      <c r="AA26" s="35"/>
      <c r="AB26" s="13">
        <f>AA26*AA6</f>
        <v>0</v>
      </c>
      <c r="AC26" s="35"/>
      <c r="AD26" s="13">
        <f>AC26*AC6</f>
        <v>0</v>
      </c>
      <c r="AE26" s="35"/>
      <c r="AF26" s="13">
        <f>AE26*AE6</f>
        <v>0</v>
      </c>
      <c r="AG26" s="35"/>
      <c r="AH26" s="13">
        <f>AG26*AG6</f>
        <v>0</v>
      </c>
      <c r="AI26" s="2">
        <f t="shared" si="40"/>
        <v>0</v>
      </c>
      <c r="AJ26" s="11">
        <f t="shared" si="41"/>
        <v>0</v>
      </c>
      <c r="AK26" s="12"/>
      <c r="AL26" s="13">
        <f>AK26*AK6</f>
        <v>0</v>
      </c>
      <c r="AM26" s="35"/>
      <c r="AN26" s="13">
        <f>AM26*AM6</f>
        <v>0</v>
      </c>
      <c r="AO26" s="35"/>
      <c r="AP26" s="13">
        <f>AO26*AO6</f>
        <v>0</v>
      </c>
      <c r="AQ26" s="35"/>
      <c r="AR26" s="13">
        <f>AQ26*AQ6</f>
        <v>0</v>
      </c>
      <c r="AS26" s="2">
        <f t="shared" si="42"/>
        <v>0</v>
      </c>
      <c r="AT26" s="11">
        <f t="shared" si="43"/>
        <v>0</v>
      </c>
      <c r="AU26" s="12"/>
      <c r="AV26" s="13">
        <f>AU26*AU6</f>
        <v>0</v>
      </c>
      <c r="AW26" s="35"/>
      <c r="AX26" s="13">
        <f>AW26*AW6</f>
        <v>0</v>
      </c>
      <c r="AY26" s="35"/>
      <c r="AZ26" s="13">
        <f>AY26*AY6</f>
        <v>0</v>
      </c>
      <c r="BA26" s="35"/>
      <c r="BB26" s="13">
        <f>BA26*BA6</f>
        <v>0</v>
      </c>
      <c r="BC26" s="35"/>
      <c r="BD26" s="13">
        <f>BC26*BC6</f>
        <v>0</v>
      </c>
      <c r="BE26" s="35"/>
      <c r="BF26" s="13">
        <f>BE26*BE6</f>
        <v>0</v>
      </c>
      <c r="BG26" s="2">
        <f t="shared" si="44"/>
        <v>0</v>
      </c>
      <c r="BH26" s="11">
        <f t="shared" si="45"/>
        <v>0</v>
      </c>
      <c r="BI26" s="36"/>
      <c r="BJ26" s="2">
        <f t="shared" si="46"/>
        <v>0</v>
      </c>
      <c r="BK26" s="11">
        <f t="shared" si="47"/>
        <v>0</v>
      </c>
    </row>
    <row r="27" spans="1:64">
      <c r="A27" s="98">
        <v>3.1</v>
      </c>
      <c r="B27" s="73" t="s">
        <v>37</v>
      </c>
      <c r="C27" s="1" t="s">
        <v>20</v>
      </c>
      <c r="D27" s="2">
        <f t="shared" si="36"/>
        <v>0</v>
      </c>
      <c r="E27" s="3">
        <f t="shared" si="37"/>
        <v>0</v>
      </c>
      <c r="F27" s="56"/>
      <c r="G27" s="12"/>
      <c r="H27" s="13">
        <f>G27*G6</f>
        <v>0</v>
      </c>
      <c r="I27" s="12"/>
      <c r="J27" s="13">
        <f>I27*I6</f>
        <v>0</v>
      </c>
      <c r="K27" s="35"/>
      <c r="L27" s="13">
        <f>K27*K6</f>
        <v>0</v>
      </c>
      <c r="M27" s="12"/>
      <c r="N27" s="13">
        <f>M27*M6</f>
        <v>0</v>
      </c>
      <c r="O27" s="35"/>
      <c r="P27" s="13">
        <f>O27*O6</f>
        <v>0</v>
      </c>
      <c r="Q27" s="35"/>
      <c r="R27" s="13">
        <f>Q27*Q6</f>
        <v>0</v>
      </c>
      <c r="S27" s="35"/>
      <c r="T27" s="13">
        <f>S27*S6</f>
        <v>0</v>
      </c>
      <c r="U27" s="35"/>
      <c r="V27" s="13">
        <f>U27*U6</f>
        <v>0</v>
      </c>
      <c r="W27" s="2">
        <f t="shared" si="38"/>
        <v>0</v>
      </c>
      <c r="X27" s="11">
        <f t="shared" si="39"/>
        <v>0</v>
      </c>
      <c r="Y27" s="12"/>
      <c r="Z27" s="13">
        <f>Y27*Y6</f>
        <v>0</v>
      </c>
      <c r="AA27" s="35"/>
      <c r="AB27" s="13">
        <f>AA27*AA6</f>
        <v>0</v>
      </c>
      <c r="AC27" s="35"/>
      <c r="AD27" s="13">
        <f>AC27*AC6</f>
        <v>0</v>
      </c>
      <c r="AE27" s="35"/>
      <c r="AF27" s="13">
        <f>AE27*AE6</f>
        <v>0</v>
      </c>
      <c r="AG27" s="35"/>
      <c r="AH27" s="13">
        <f>AG27*AG6</f>
        <v>0</v>
      </c>
      <c r="AI27" s="2">
        <f t="shared" si="40"/>
        <v>0</v>
      </c>
      <c r="AJ27" s="11">
        <f t="shared" si="41"/>
        <v>0</v>
      </c>
      <c r="AK27" s="12"/>
      <c r="AL27" s="13">
        <f>AK27*AK6</f>
        <v>0</v>
      </c>
      <c r="AM27" s="35"/>
      <c r="AN27" s="13">
        <f>AM27*AM6</f>
        <v>0</v>
      </c>
      <c r="AO27" s="35"/>
      <c r="AP27" s="13">
        <f>AO27*AO6</f>
        <v>0</v>
      </c>
      <c r="AQ27" s="35"/>
      <c r="AR27" s="13">
        <f>AQ27*AQ6</f>
        <v>0</v>
      </c>
      <c r="AS27" s="2">
        <f t="shared" si="42"/>
        <v>0</v>
      </c>
      <c r="AT27" s="11">
        <f t="shared" si="43"/>
        <v>0</v>
      </c>
      <c r="AU27" s="12"/>
      <c r="AV27" s="13">
        <f>AU27*AU6</f>
        <v>0</v>
      </c>
      <c r="AW27" s="35"/>
      <c r="AX27" s="13">
        <f>AW27*AW6</f>
        <v>0</v>
      </c>
      <c r="AY27" s="35"/>
      <c r="AZ27" s="13">
        <f>AY27*AY6</f>
        <v>0</v>
      </c>
      <c r="BA27" s="35"/>
      <c r="BB27" s="13">
        <f>BA27*BA6</f>
        <v>0</v>
      </c>
      <c r="BC27" s="35"/>
      <c r="BD27" s="13">
        <f>BC27*BC6</f>
        <v>0</v>
      </c>
      <c r="BE27" s="35"/>
      <c r="BF27" s="13">
        <f>BE27*BE6</f>
        <v>0</v>
      </c>
      <c r="BG27" s="2">
        <f t="shared" si="44"/>
        <v>0</v>
      </c>
      <c r="BH27" s="11">
        <f t="shared" si="45"/>
        <v>0</v>
      </c>
      <c r="BI27" s="36"/>
      <c r="BJ27" s="2">
        <f t="shared" si="46"/>
        <v>0</v>
      </c>
      <c r="BK27" s="11">
        <f t="shared" si="47"/>
        <v>0</v>
      </c>
    </row>
    <row r="28" spans="1:64">
      <c r="A28" s="26">
        <v>3.11</v>
      </c>
      <c r="B28" s="73" t="s">
        <v>38</v>
      </c>
      <c r="C28" s="1" t="s">
        <v>20</v>
      </c>
      <c r="D28" s="2">
        <f t="shared" si="36"/>
        <v>0</v>
      </c>
      <c r="E28" s="3">
        <f t="shared" si="37"/>
        <v>0</v>
      </c>
      <c r="F28" s="56"/>
      <c r="G28" s="12"/>
      <c r="H28" s="13">
        <f>G28*G6</f>
        <v>0</v>
      </c>
      <c r="I28" s="12"/>
      <c r="J28" s="13">
        <f>I28*I6</f>
        <v>0</v>
      </c>
      <c r="K28" s="35"/>
      <c r="L28" s="13">
        <f>K28*K6</f>
        <v>0</v>
      </c>
      <c r="M28" s="12"/>
      <c r="N28" s="13">
        <f>M28*M6</f>
        <v>0</v>
      </c>
      <c r="O28" s="35"/>
      <c r="P28" s="13">
        <f>O28*O6</f>
        <v>0</v>
      </c>
      <c r="Q28" s="35"/>
      <c r="R28" s="13">
        <f>Q28*Q6</f>
        <v>0</v>
      </c>
      <c r="S28" s="35"/>
      <c r="T28" s="13">
        <f>S28*S6</f>
        <v>0</v>
      </c>
      <c r="U28" s="35"/>
      <c r="V28" s="13">
        <f>U28*U6</f>
        <v>0</v>
      </c>
      <c r="W28" s="2">
        <f t="shared" si="38"/>
        <v>0</v>
      </c>
      <c r="X28" s="11">
        <f t="shared" si="39"/>
        <v>0</v>
      </c>
      <c r="Y28" s="12"/>
      <c r="Z28" s="13">
        <f>Y28*Y6</f>
        <v>0</v>
      </c>
      <c r="AA28" s="35"/>
      <c r="AB28" s="13">
        <f>AA28*AA6</f>
        <v>0</v>
      </c>
      <c r="AC28" s="35"/>
      <c r="AD28" s="13">
        <f>AC28*AC6</f>
        <v>0</v>
      </c>
      <c r="AE28" s="35"/>
      <c r="AF28" s="13">
        <f>AE28*AE6</f>
        <v>0</v>
      </c>
      <c r="AG28" s="35"/>
      <c r="AH28" s="13">
        <f>AG28*AG6</f>
        <v>0</v>
      </c>
      <c r="AI28" s="2">
        <f t="shared" si="40"/>
        <v>0</v>
      </c>
      <c r="AJ28" s="11">
        <f t="shared" si="41"/>
        <v>0</v>
      </c>
      <c r="AK28" s="12"/>
      <c r="AL28" s="13">
        <f>AK28*AK6</f>
        <v>0</v>
      </c>
      <c r="AM28" s="35"/>
      <c r="AN28" s="13">
        <f>AM28*AM6</f>
        <v>0</v>
      </c>
      <c r="AO28" s="35"/>
      <c r="AP28" s="13">
        <f>AO28*AO6</f>
        <v>0</v>
      </c>
      <c r="AQ28" s="35"/>
      <c r="AR28" s="13">
        <f>AQ28*AQ6</f>
        <v>0</v>
      </c>
      <c r="AS28" s="2">
        <f t="shared" si="42"/>
        <v>0</v>
      </c>
      <c r="AT28" s="11">
        <f t="shared" si="43"/>
        <v>0</v>
      </c>
      <c r="AU28" s="12"/>
      <c r="AV28" s="13">
        <f>AU28*AU6</f>
        <v>0</v>
      </c>
      <c r="AW28" s="35"/>
      <c r="AX28" s="13">
        <f>AW28*AW6</f>
        <v>0</v>
      </c>
      <c r="AY28" s="35"/>
      <c r="AZ28" s="13">
        <f>AY28*AY6</f>
        <v>0</v>
      </c>
      <c r="BA28" s="35"/>
      <c r="BB28" s="13">
        <f>BA28*BA6</f>
        <v>0</v>
      </c>
      <c r="BC28" s="35"/>
      <c r="BD28" s="13">
        <f>BC28*BC6</f>
        <v>0</v>
      </c>
      <c r="BE28" s="35"/>
      <c r="BF28" s="13">
        <f>BE28*BE6</f>
        <v>0</v>
      </c>
      <c r="BG28" s="2">
        <f t="shared" si="44"/>
        <v>0</v>
      </c>
      <c r="BH28" s="11">
        <f t="shared" si="45"/>
        <v>0</v>
      </c>
      <c r="BI28" s="36"/>
      <c r="BJ28" s="2">
        <f t="shared" si="46"/>
        <v>0</v>
      </c>
      <c r="BK28" s="11">
        <f t="shared" si="47"/>
        <v>0</v>
      </c>
    </row>
    <row r="29" spans="1:64">
      <c r="A29" s="98">
        <v>3.12</v>
      </c>
      <c r="B29" s="73" t="s">
        <v>39</v>
      </c>
      <c r="C29" s="1" t="s">
        <v>20</v>
      </c>
      <c r="D29" s="2">
        <f t="shared" si="36"/>
        <v>0</v>
      </c>
      <c r="E29" s="3">
        <f t="shared" si="37"/>
        <v>0</v>
      </c>
      <c r="F29" s="56"/>
      <c r="G29" s="12"/>
      <c r="H29" s="13">
        <f>G29*G6</f>
        <v>0</v>
      </c>
      <c r="I29" s="12"/>
      <c r="J29" s="13">
        <f>I29*I6</f>
        <v>0</v>
      </c>
      <c r="K29" s="35"/>
      <c r="L29" s="13">
        <f>K29*K6</f>
        <v>0</v>
      </c>
      <c r="M29" s="12"/>
      <c r="N29" s="13">
        <f>M29*M6</f>
        <v>0</v>
      </c>
      <c r="O29" s="35"/>
      <c r="P29" s="13">
        <f>O29*O6</f>
        <v>0</v>
      </c>
      <c r="Q29" s="35"/>
      <c r="R29" s="13">
        <f>Q29*Q6</f>
        <v>0</v>
      </c>
      <c r="S29" s="35"/>
      <c r="T29" s="13">
        <f>S29*S6</f>
        <v>0</v>
      </c>
      <c r="U29" s="35"/>
      <c r="V29" s="13">
        <f>U29*U6</f>
        <v>0</v>
      </c>
      <c r="W29" s="2">
        <f t="shared" si="38"/>
        <v>0</v>
      </c>
      <c r="X29" s="11">
        <f t="shared" si="39"/>
        <v>0</v>
      </c>
      <c r="Y29" s="12"/>
      <c r="Z29" s="13">
        <f>Y29*Y6</f>
        <v>0</v>
      </c>
      <c r="AA29" s="35"/>
      <c r="AB29" s="13">
        <f>AA29*AA6</f>
        <v>0</v>
      </c>
      <c r="AC29" s="35"/>
      <c r="AD29" s="13">
        <f>AC29*AC6</f>
        <v>0</v>
      </c>
      <c r="AE29" s="35"/>
      <c r="AF29" s="13">
        <f>AE29*AE6</f>
        <v>0</v>
      </c>
      <c r="AG29" s="35"/>
      <c r="AH29" s="13">
        <f>AG29*AG6</f>
        <v>0</v>
      </c>
      <c r="AI29" s="2">
        <f t="shared" si="40"/>
        <v>0</v>
      </c>
      <c r="AJ29" s="11">
        <f t="shared" si="41"/>
        <v>0</v>
      </c>
      <c r="AK29" s="12"/>
      <c r="AL29" s="13">
        <f>AK29*AK6</f>
        <v>0</v>
      </c>
      <c r="AM29" s="35"/>
      <c r="AN29" s="13">
        <f>AM29*AM6</f>
        <v>0</v>
      </c>
      <c r="AO29" s="35"/>
      <c r="AP29" s="13">
        <f>AO29*AO6</f>
        <v>0</v>
      </c>
      <c r="AQ29" s="35"/>
      <c r="AR29" s="13">
        <f>AQ29*AQ6</f>
        <v>0</v>
      </c>
      <c r="AS29" s="2">
        <f t="shared" si="42"/>
        <v>0</v>
      </c>
      <c r="AT29" s="11">
        <f t="shared" si="43"/>
        <v>0</v>
      </c>
      <c r="AU29" s="12"/>
      <c r="AV29" s="13">
        <f>AU29*AU6</f>
        <v>0</v>
      </c>
      <c r="AW29" s="35"/>
      <c r="AX29" s="13">
        <f>AW29*AW6</f>
        <v>0</v>
      </c>
      <c r="AY29" s="35"/>
      <c r="AZ29" s="13">
        <f>AY29*AY6</f>
        <v>0</v>
      </c>
      <c r="BA29" s="35"/>
      <c r="BB29" s="13">
        <f>BA29*BA6</f>
        <v>0</v>
      </c>
      <c r="BC29" s="35"/>
      <c r="BD29" s="13">
        <f>BC29*BC6</f>
        <v>0</v>
      </c>
      <c r="BE29" s="35"/>
      <c r="BF29" s="13">
        <f>BE29*BE6</f>
        <v>0</v>
      </c>
      <c r="BG29" s="2">
        <f t="shared" si="44"/>
        <v>0</v>
      </c>
      <c r="BH29" s="11">
        <f t="shared" si="45"/>
        <v>0</v>
      </c>
      <c r="BI29" s="36"/>
      <c r="BJ29" s="2">
        <f t="shared" si="46"/>
        <v>0</v>
      </c>
      <c r="BK29" s="11">
        <f t="shared" si="47"/>
        <v>0</v>
      </c>
    </row>
    <row r="30" spans="1:64">
      <c r="A30" s="26">
        <v>3.13</v>
      </c>
      <c r="B30" s="73" t="s">
        <v>40</v>
      </c>
      <c r="C30" s="1" t="s">
        <v>20</v>
      </c>
      <c r="D30" s="2">
        <f t="shared" si="36"/>
        <v>0</v>
      </c>
      <c r="E30" s="3">
        <f t="shared" si="37"/>
        <v>0</v>
      </c>
      <c r="F30" s="56"/>
      <c r="G30" s="12"/>
      <c r="H30" s="13">
        <f>G30*G6</f>
        <v>0</v>
      </c>
      <c r="I30" s="12"/>
      <c r="J30" s="13">
        <f>I30*I6</f>
        <v>0</v>
      </c>
      <c r="K30" s="35"/>
      <c r="L30" s="13">
        <f>K30*K6</f>
        <v>0</v>
      </c>
      <c r="M30" s="12"/>
      <c r="N30" s="13">
        <f>M30*M6</f>
        <v>0</v>
      </c>
      <c r="O30" s="35"/>
      <c r="P30" s="13">
        <f>O30*O6</f>
        <v>0</v>
      </c>
      <c r="Q30" s="35"/>
      <c r="R30" s="13">
        <f>Q30*Q6</f>
        <v>0</v>
      </c>
      <c r="S30" s="35"/>
      <c r="T30" s="13">
        <f>S30*S6</f>
        <v>0</v>
      </c>
      <c r="U30" s="35"/>
      <c r="V30" s="13">
        <f>U30*U6</f>
        <v>0</v>
      </c>
      <c r="W30" s="2">
        <f t="shared" si="38"/>
        <v>0</v>
      </c>
      <c r="X30" s="11">
        <f t="shared" si="39"/>
        <v>0</v>
      </c>
      <c r="Y30" s="12"/>
      <c r="Z30" s="13">
        <f>Y30*Y6</f>
        <v>0</v>
      </c>
      <c r="AA30" s="35"/>
      <c r="AB30" s="13">
        <f>AA30*AA6</f>
        <v>0</v>
      </c>
      <c r="AC30" s="35"/>
      <c r="AD30" s="13">
        <f>AC30*AC6</f>
        <v>0</v>
      </c>
      <c r="AE30" s="35"/>
      <c r="AF30" s="13">
        <f>AE30*AE6</f>
        <v>0</v>
      </c>
      <c r="AG30" s="35"/>
      <c r="AH30" s="13">
        <f>AG30*AG6</f>
        <v>0</v>
      </c>
      <c r="AI30" s="2">
        <f t="shared" si="40"/>
        <v>0</v>
      </c>
      <c r="AJ30" s="11">
        <f t="shared" si="41"/>
        <v>0</v>
      </c>
      <c r="AK30" s="12"/>
      <c r="AL30" s="13">
        <f>AK30*AK6</f>
        <v>0</v>
      </c>
      <c r="AM30" s="35"/>
      <c r="AN30" s="13">
        <f>AM30*AM6</f>
        <v>0</v>
      </c>
      <c r="AO30" s="35"/>
      <c r="AP30" s="13">
        <f>AO30*AO6</f>
        <v>0</v>
      </c>
      <c r="AQ30" s="35"/>
      <c r="AR30" s="13">
        <f>AQ30*AQ6</f>
        <v>0</v>
      </c>
      <c r="AS30" s="2">
        <f t="shared" si="42"/>
        <v>0</v>
      </c>
      <c r="AT30" s="11">
        <f t="shared" si="43"/>
        <v>0</v>
      </c>
      <c r="AU30" s="12"/>
      <c r="AV30" s="13">
        <f>AU30*AU6</f>
        <v>0</v>
      </c>
      <c r="AW30" s="35"/>
      <c r="AX30" s="13">
        <f>AW30*AW6</f>
        <v>0</v>
      </c>
      <c r="AY30" s="35"/>
      <c r="AZ30" s="13">
        <f>AY30*AY6</f>
        <v>0</v>
      </c>
      <c r="BA30" s="35"/>
      <c r="BB30" s="13">
        <f>BA30*BA6</f>
        <v>0</v>
      </c>
      <c r="BC30" s="35"/>
      <c r="BD30" s="13">
        <f>BC30*BC6</f>
        <v>0</v>
      </c>
      <c r="BE30" s="35"/>
      <c r="BF30" s="13">
        <f>BE30*BE6</f>
        <v>0</v>
      </c>
      <c r="BG30" s="2">
        <f t="shared" si="44"/>
        <v>0</v>
      </c>
      <c r="BH30" s="11">
        <f t="shared" si="45"/>
        <v>0</v>
      </c>
      <c r="BI30" s="36"/>
      <c r="BJ30" s="2">
        <f t="shared" si="46"/>
        <v>0</v>
      </c>
      <c r="BK30" s="11">
        <f t="shared" si="47"/>
        <v>0</v>
      </c>
    </row>
    <row r="31" spans="1:64">
      <c r="A31" s="98">
        <v>3.14</v>
      </c>
      <c r="B31" s="73" t="s">
        <v>41</v>
      </c>
      <c r="C31" s="1" t="s">
        <v>20</v>
      </c>
      <c r="D31" s="2">
        <f t="shared" si="36"/>
        <v>0</v>
      </c>
      <c r="E31" s="3">
        <f t="shared" si="37"/>
        <v>0</v>
      </c>
      <c r="F31" s="56"/>
      <c r="G31" s="12"/>
      <c r="H31" s="13">
        <f>G31*G6</f>
        <v>0</v>
      </c>
      <c r="I31" s="12"/>
      <c r="J31" s="13">
        <f>I31*I6</f>
        <v>0</v>
      </c>
      <c r="K31" s="35"/>
      <c r="L31" s="13">
        <f>K31*K6</f>
        <v>0</v>
      </c>
      <c r="M31" s="12"/>
      <c r="N31" s="13">
        <f>M31*M6</f>
        <v>0</v>
      </c>
      <c r="O31" s="35"/>
      <c r="P31" s="13">
        <f>O31*O6</f>
        <v>0</v>
      </c>
      <c r="Q31" s="35"/>
      <c r="R31" s="13">
        <f>Q31*Q6</f>
        <v>0</v>
      </c>
      <c r="S31" s="35"/>
      <c r="T31" s="13">
        <f>S31*S6</f>
        <v>0</v>
      </c>
      <c r="U31" s="35"/>
      <c r="V31" s="13">
        <f>U31*U6</f>
        <v>0</v>
      </c>
      <c r="W31" s="2">
        <f t="shared" si="38"/>
        <v>0</v>
      </c>
      <c r="X31" s="11">
        <f t="shared" si="39"/>
        <v>0</v>
      </c>
      <c r="Y31" s="12"/>
      <c r="Z31" s="13">
        <f>Y31*Y6</f>
        <v>0</v>
      </c>
      <c r="AA31" s="35"/>
      <c r="AB31" s="13">
        <f>AA31*AA6</f>
        <v>0</v>
      </c>
      <c r="AC31" s="35"/>
      <c r="AD31" s="13">
        <f>AC31*AC6</f>
        <v>0</v>
      </c>
      <c r="AE31" s="35"/>
      <c r="AF31" s="13">
        <f>AE31*AE6</f>
        <v>0</v>
      </c>
      <c r="AG31" s="35"/>
      <c r="AH31" s="13">
        <f>AG31*AG6</f>
        <v>0</v>
      </c>
      <c r="AI31" s="2">
        <f t="shared" si="40"/>
        <v>0</v>
      </c>
      <c r="AJ31" s="11">
        <f t="shared" si="41"/>
        <v>0</v>
      </c>
      <c r="AK31" s="12"/>
      <c r="AL31" s="13">
        <f>AK31*AK6</f>
        <v>0</v>
      </c>
      <c r="AM31" s="35"/>
      <c r="AN31" s="13">
        <f>AM31*AM6</f>
        <v>0</v>
      </c>
      <c r="AO31" s="35"/>
      <c r="AP31" s="13">
        <f>AO31*AO6</f>
        <v>0</v>
      </c>
      <c r="AQ31" s="35"/>
      <c r="AR31" s="13">
        <f>AQ31*AQ6</f>
        <v>0</v>
      </c>
      <c r="AS31" s="2">
        <f t="shared" si="42"/>
        <v>0</v>
      </c>
      <c r="AT31" s="11">
        <f t="shared" si="43"/>
        <v>0</v>
      </c>
      <c r="AU31" s="12"/>
      <c r="AV31" s="13">
        <f>AU31*AU6</f>
        <v>0</v>
      </c>
      <c r="AW31" s="35"/>
      <c r="AX31" s="13">
        <f>AW31*AW6</f>
        <v>0</v>
      </c>
      <c r="AY31" s="35"/>
      <c r="AZ31" s="13">
        <f>AY31*AY6</f>
        <v>0</v>
      </c>
      <c r="BA31" s="35"/>
      <c r="BB31" s="13">
        <f>BA31*BA6</f>
        <v>0</v>
      </c>
      <c r="BC31" s="35"/>
      <c r="BD31" s="13">
        <f>BC31*BC6</f>
        <v>0</v>
      </c>
      <c r="BE31" s="35"/>
      <c r="BF31" s="13">
        <f>BE31*BE6</f>
        <v>0</v>
      </c>
      <c r="BG31" s="2">
        <f t="shared" si="44"/>
        <v>0</v>
      </c>
      <c r="BH31" s="11">
        <f t="shared" si="45"/>
        <v>0</v>
      </c>
      <c r="BI31" s="36"/>
      <c r="BJ31" s="2">
        <f t="shared" si="46"/>
        <v>0</v>
      </c>
      <c r="BK31" s="11">
        <f t="shared" si="47"/>
        <v>0</v>
      </c>
    </row>
    <row r="32" spans="1:64" s="82" customFormat="1" ht="21" customHeight="1">
      <c r="A32" s="78" t="s">
        <v>47</v>
      </c>
      <c r="C32" s="79" t="s">
        <v>20</v>
      </c>
      <c r="D32" s="80">
        <f>SUM(D18:D31)</f>
        <v>0</v>
      </c>
      <c r="E32" s="81">
        <f>SUM(E18:E31)</f>
        <v>0</v>
      </c>
      <c r="F32" s="56"/>
      <c r="G32" s="80">
        <f t="shared" ref="G32:AL32" si="48">SUM(G18:G31)</f>
        <v>0</v>
      </c>
      <c r="H32" s="81">
        <f t="shared" si="48"/>
        <v>0</v>
      </c>
      <c r="I32" s="80">
        <f t="shared" si="48"/>
        <v>0</v>
      </c>
      <c r="J32" s="81">
        <f t="shared" si="48"/>
        <v>0</v>
      </c>
      <c r="K32" s="80">
        <f t="shared" si="48"/>
        <v>0</v>
      </c>
      <c r="L32" s="81">
        <f t="shared" si="48"/>
        <v>0</v>
      </c>
      <c r="M32" s="80">
        <f t="shared" si="48"/>
        <v>0</v>
      </c>
      <c r="N32" s="81">
        <f t="shared" si="48"/>
        <v>0</v>
      </c>
      <c r="O32" s="80">
        <f t="shared" si="48"/>
        <v>0</v>
      </c>
      <c r="P32" s="81">
        <f t="shared" si="48"/>
        <v>0</v>
      </c>
      <c r="Q32" s="80">
        <f t="shared" si="48"/>
        <v>0</v>
      </c>
      <c r="R32" s="81">
        <f t="shared" si="48"/>
        <v>0</v>
      </c>
      <c r="S32" s="80">
        <f t="shared" si="48"/>
        <v>0</v>
      </c>
      <c r="T32" s="81">
        <f t="shared" si="48"/>
        <v>0</v>
      </c>
      <c r="U32" s="80">
        <f t="shared" si="48"/>
        <v>0</v>
      </c>
      <c r="V32" s="81">
        <f t="shared" si="48"/>
        <v>0</v>
      </c>
      <c r="W32" s="80">
        <f t="shared" si="48"/>
        <v>0</v>
      </c>
      <c r="X32" s="81">
        <f t="shared" si="48"/>
        <v>0</v>
      </c>
      <c r="Y32" s="80">
        <f t="shared" si="48"/>
        <v>0</v>
      </c>
      <c r="Z32" s="81">
        <f t="shared" si="48"/>
        <v>0</v>
      </c>
      <c r="AA32" s="80">
        <f t="shared" si="48"/>
        <v>0</v>
      </c>
      <c r="AB32" s="81">
        <f t="shared" si="48"/>
        <v>0</v>
      </c>
      <c r="AC32" s="80">
        <f t="shared" si="48"/>
        <v>0</v>
      </c>
      <c r="AD32" s="81">
        <f t="shared" si="48"/>
        <v>0</v>
      </c>
      <c r="AE32" s="80">
        <f t="shared" si="48"/>
        <v>0</v>
      </c>
      <c r="AF32" s="81">
        <f t="shared" si="48"/>
        <v>0</v>
      </c>
      <c r="AG32" s="80">
        <f t="shared" si="48"/>
        <v>0</v>
      </c>
      <c r="AH32" s="81">
        <f t="shared" si="48"/>
        <v>0</v>
      </c>
      <c r="AI32" s="80">
        <f t="shared" si="48"/>
        <v>0</v>
      </c>
      <c r="AJ32" s="81">
        <f t="shared" si="48"/>
        <v>0</v>
      </c>
      <c r="AK32" s="80">
        <f t="shared" si="48"/>
        <v>0</v>
      </c>
      <c r="AL32" s="81">
        <f t="shared" si="48"/>
        <v>0</v>
      </c>
      <c r="AM32" s="80">
        <f t="shared" ref="AM32:BH32" si="49">SUM(AM18:AM31)</f>
        <v>0</v>
      </c>
      <c r="AN32" s="81">
        <f t="shared" si="49"/>
        <v>0</v>
      </c>
      <c r="AO32" s="80">
        <f t="shared" si="49"/>
        <v>0</v>
      </c>
      <c r="AP32" s="81">
        <f t="shared" si="49"/>
        <v>0</v>
      </c>
      <c r="AQ32" s="80">
        <f t="shared" si="49"/>
        <v>0</v>
      </c>
      <c r="AR32" s="81">
        <f t="shared" si="49"/>
        <v>0</v>
      </c>
      <c r="AS32" s="80">
        <f t="shared" si="49"/>
        <v>0</v>
      </c>
      <c r="AT32" s="81">
        <f t="shared" si="49"/>
        <v>0</v>
      </c>
      <c r="AU32" s="80">
        <f t="shared" si="49"/>
        <v>0</v>
      </c>
      <c r="AV32" s="81">
        <f t="shared" si="49"/>
        <v>0</v>
      </c>
      <c r="AW32" s="80">
        <f t="shared" si="49"/>
        <v>0</v>
      </c>
      <c r="AX32" s="81">
        <f t="shared" si="49"/>
        <v>0</v>
      </c>
      <c r="AY32" s="80">
        <f t="shared" si="49"/>
        <v>0</v>
      </c>
      <c r="AZ32" s="81">
        <f t="shared" si="49"/>
        <v>0</v>
      </c>
      <c r="BA32" s="80">
        <f t="shared" si="49"/>
        <v>0</v>
      </c>
      <c r="BB32" s="81">
        <f t="shared" si="49"/>
        <v>0</v>
      </c>
      <c r="BC32" s="80">
        <f t="shared" si="49"/>
        <v>0</v>
      </c>
      <c r="BD32" s="81">
        <f t="shared" si="49"/>
        <v>0</v>
      </c>
      <c r="BE32" s="80">
        <f t="shared" si="49"/>
        <v>0</v>
      </c>
      <c r="BF32" s="81">
        <f t="shared" si="49"/>
        <v>0</v>
      </c>
      <c r="BG32" s="80">
        <f t="shared" si="49"/>
        <v>0</v>
      </c>
      <c r="BH32" s="81">
        <f t="shared" si="49"/>
        <v>0</v>
      </c>
      <c r="BI32" s="36"/>
      <c r="BJ32" s="80">
        <f>SUM(BJ18:BJ31)</f>
        <v>0</v>
      </c>
      <c r="BK32" s="81">
        <f>SUM(BK18:BK31)</f>
        <v>0</v>
      </c>
      <c r="BL32" s="84"/>
    </row>
    <row r="33" spans="1:64" s="68" customFormat="1">
      <c r="A33" s="63"/>
      <c r="B33" s="74"/>
      <c r="C33" s="64"/>
      <c r="D33" s="65"/>
      <c r="E33" s="66"/>
      <c r="F33" s="56"/>
      <c r="G33" s="65"/>
      <c r="H33" s="66"/>
      <c r="I33" s="65"/>
      <c r="J33" s="66"/>
      <c r="K33" s="65"/>
      <c r="L33" s="66"/>
      <c r="M33" s="65"/>
      <c r="N33" s="66"/>
      <c r="O33" s="65"/>
      <c r="P33" s="66"/>
      <c r="Q33" s="65"/>
      <c r="R33" s="66"/>
      <c r="S33" s="65"/>
      <c r="T33" s="66"/>
      <c r="U33" s="65"/>
      <c r="V33" s="66"/>
      <c r="W33" s="65"/>
      <c r="X33" s="66"/>
      <c r="Y33" s="65"/>
      <c r="Z33" s="66"/>
      <c r="AA33" s="65"/>
      <c r="AB33" s="66"/>
      <c r="AC33" s="65"/>
      <c r="AD33" s="66"/>
      <c r="AE33" s="65"/>
      <c r="AF33" s="66"/>
      <c r="AG33" s="65"/>
      <c r="AH33" s="66"/>
      <c r="AI33" s="65"/>
      <c r="AJ33" s="66"/>
      <c r="AK33" s="65"/>
      <c r="AL33" s="66"/>
      <c r="AM33" s="65"/>
      <c r="AN33" s="66"/>
      <c r="AO33" s="65"/>
      <c r="AP33" s="66"/>
      <c r="AQ33" s="65"/>
      <c r="AR33" s="66"/>
      <c r="AS33" s="65"/>
      <c r="AT33" s="66"/>
      <c r="AU33" s="65"/>
      <c r="AV33" s="66"/>
      <c r="AW33" s="65"/>
      <c r="AX33" s="66"/>
      <c r="AY33" s="65"/>
      <c r="AZ33" s="66"/>
      <c r="BA33" s="65"/>
      <c r="BB33" s="66"/>
      <c r="BC33" s="65"/>
      <c r="BD33" s="66"/>
      <c r="BE33" s="65"/>
      <c r="BF33" s="66"/>
      <c r="BG33" s="65"/>
      <c r="BH33" s="66"/>
      <c r="BI33" s="40"/>
      <c r="BJ33" s="65"/>
      <c r="BK33" s="66"/>
      <c r="BL33" s="67"/>
    </row>
    <row r="34" spans="1:64" ht="19.899999999999999" customHeight="1">
      <c r="A34" s="26"/>
      <c r="B34" s="8" t="s">
        <v>42</v>
      </c>
      <c r="C34" s="7"/>
      <c r="D34" s="7"/>
      <c r="E34" s="6"/>
      <c r="F34" s="56"/>
      <c r="G34" s="4"/>
      <c r="H34" s="4"/>
      <c r="I34" s="37"/>
      <c r="J34" s="38"/>
      <c r="K34" s="37"/>
      <c r="L34" s="38"/>
      <c r="M34" s="37"/>
      <c r="N34" s="38"/>
      <c r="O34" s="37"/>
      <c r="P34" s="38"/>
      <c r="Q34" s="37"/>
      <c r="R34" s="39"/>
      <c r="S34" s="37"/>
      <c r="T34" s="38"/>
      <c r="U34" s="37"/>
      <c r="V34" s="38"/>
      <c r="W34" s="37"/>
      <c r="X34" s="37"/>
      <c r="Y34" s="37"/>
      <c r="Z34" s="38"/>
      <c r="AA34" s="37"/>
      <c r="AB34" s="39"/>
      <c r="AC34" s="37"/>
      <c r="AD34" s="38"/>
      <c r="AE34" s="37"/>
      <c r="AF34" s="38"/>
      <c r="AG34" s="37"/>
      <c r="AH34" s="37"/>
      <c r="AI34" s="37"/>
      <c r="AJ34" s="38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40"/>
      <c r="BJ34" s="37"/>
      <c r="BK34" s="38"/>
      <c r="BL34" s="41"/>
    </row>
    <row r="35" spans="1:64" ht="34.15" customHeight="1">
      <c r="A35" s="26"/>
      <c r="B35" s="75" t="s">
        <v>23</v>
      </c>
      <c r="C35" s="5" t="s">
        <v>22</v>
      </c>
      <c r="D35" s="2">
        <f>BJ35</f>
        <v>0</v>
      </c>
      <c r="E35" s="3">
        <f>BK35</f>
        <v>0</v>
      </c>
      <c r="F35" s="56"/>
      <c r="G35" s="4"/>
      <c r="H35" s="4"/>
      <c r="I35" s="37"/>
      <c r="J35" s="38"/>
      <c r="K35" s="37"/>
      <c r="L35" s="38"/>
      <c r="M35" s="37"/>
      <c r="N35" s="38"/>
      <c r="O35" s="37"/>
      <c r="P35" s="38"/>
      <c r="Q35" s="37"/>
      <c r="R35" s="39"/>
      <c r="S35" s="37"/>
      <c r="T35" s="38"/>
      <c r="U35" s="37"/>
      <c r="V35" s="38"/>
      <c r="W35" s="2">
        <v>0</v>
      </c>
      <c r="X35" s="11">
        <v>0</v>
      </c>
      <c r="Y35" s="37"/>
      <c r="Z35" s="38"/>
      <c r="AA35" s="37"/>
      <c r="AB35" s="39"/>
      <c r="AC35" s="37"/>
      <c r="AD35" s="38"/>
      <c r="AE35" s="37"/>
      <c r="AF35" s="38"/>
      <c r="AG35" s="37"/>
      <c r="AH35" s="37"/>
      <c r="AI35" s="2">
        <v>0</v>
      </c>
      <c r="AJ35" s="11">
        <v>0</v>
      </c>
      <c r="AK35" s="37"/>
      <c r="AL35" s="37"/>
      <c r="AM35" s="37"/>
      <c r="AN35" s="37"/>
      <c r="AO35" s="37"/>
      <c r="AP35" s="37"/>
      <c r="AQ35" s="37"/>
      <c r="AR35" s="37"/>
      <c r="AS35" s="2">
        <v>0</v>
      </c>
      <c r="AT35" s="11">
        <v>0</v>
      </c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2">
        <v>0</v>
      </c>
      <c r="BH35" s="11">
        <v>0</v>
      </c>
      <c r="BI35" s="40"/>
      <c r="BJ35" s="2">
        <f>W35+AI35+AS35+BG35</f>
        <v>0</v>
      </c>
      <c r="BK35" s="11">
        <f>X35+AJ35+AT35+BH35</f>
        <v>0</v>
      </c>
      <c r="BL35" s="41"/>
    </row>
    <row r="36" spans="1:64" s="82" customFormat="1" ht="23.25" customHeight="1">
      <c r="A36" s="78" t="s">
        <v>49</v>
      </c>
      <c r="B36" s="78"/>
      <c r="C36" s="91" t="s">
        <v>22</v>
      </c>
      <c r="D36" s="116">
        <f>SUM(D35)</f>
        <v>0</v>
      </c>
      <c r="E36" s="92">
        <f>SUM(E35:E35)</f>
        <v>0</v>
      </c>
      <c r="F36" s="56"/>
      <c r="G36" s="93"/>
      <c r="H36" s="93"/>
      <c r="I36" s="94"/>
      <c r="J36" s="95"/>
      <c r="K36" s="94"/>
      <c r="L36" s="95"/>
      <c r="M36" s="94"/>
      <c r="N36" s="95"/>
      <c r="O36" s="94"/>
      <c r="P36" s="95"/>
      <c r="Q36" s="94"/>
      <c r="R36" s="96"/>
      <c r="S36" s="94"/>
      <c r="T36" s="95"/>
      <c r="U36" s="94"/>
      <c r="V36" s="95"/>
      <c r="W36" s="116">
        <f>SUM(W35)</f>
        <v>0</v>
      </c>
      <c r="X36" s="92">
        <f>SUM(X35:X35)</f>
        <v>0</v>
      </c>
      <c r="Y36" s="94"/>
      <c r="Z36" s="95"/>
      <c r="AA36" s="94"/>
      <c r="AB36" s="96"/>
      <c r="AC36" s="94"/>
      <c r="AD36" s="95"/>
      <c r="AE36" s="94"/>
      <c r="AF36" s="95"/>
      <c r="AG36" s="94"/>
      <c r="AH36" s="94"/>
      <c r="AI36" s="116">
        <f>SUM(AI35)</f>
        <v>0</v>
      </c>
      <c r="AJ36" s="92">
        <f>SUM(AJ35:AJ35)</f>
        <v>0</v>
      </c>
      <c r="AK36" s="94"/>
      <c r="AL36" s="94"/>
      <c r="AM36" s="94"/>
      <c r="AN36" s="94"/>
      <c r="AO36" s="94"/>
      <c r="AP36" s="94"/>
      <c r="AQ36" s="94"/>
      <c r="AR36" s="94"/>
      <c r="AS36" s="116">
        <f>SUM(AS35)</f>
        <v>0</v>
      </c>
      <c r="AT36" s="92">
        <f>SUM(AT35:AT35)</f>
        <v>0</v>
      </c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116">
        <f>SUM(BG35)</f>
        <v>0</v>
      </c>
      <c r="BH36" s="92">
        <f>SUM(BH35:BH35)</f>
        <v>0</v>
      </c>
      <c r="BI36" s="83"/>
      <c r="BJ36" s="116">
        <f>SUM(BJ35)</f>
        <v>0</v>
      </c>
      <c r="BK36" s="92">
        <f>SUM(BK35:BK35)</f>
        <v>0</v>
      </c>
      <c r="BL36" s="97"/>
    </row>
    <row r="37" spans="1:64" s="62" customFormat="1" ht="48" customHeight="1">
      <c r="A37" s="57"/>
      <c r="B37" s="76" t="s">
        <v>21</v>
      </c>
      <c r="C37" s="58" t="s">
        <v>20</v>
      </c>
      <c r="D37" s="59">
        <f>D12+D16+D32+D36</f>
        <v>0</v>
      </c>
      <c r="E37" s="60">
        <f>E12+E16+E32+E36</f>
        <v>0</v>
      </c>
      <c r="F37" s="56"/>
      <c r="G37" s="59">
        <f t="shared" ref="G37:X37" si="50">G12+G16+G32+G36</f>
        <v>0</v>
      </c>
      <c r="H37" s="90">
        <f t="shared" si="50"/>
        <v>0</v>
      </c>
      <c r="I37" s="59">
        <f t="shared" si="50"/>
        <v>0</v>
      </c>
      <c r="J37" s="90">
        <f t="shared" si="50"/>
        <v>0</v>
      </c>
      <c r="K37" s="59">
        <f t="shared" si="50"/>
        <v>0</v>
      </c>
      <c r="L37" s="90">
        <f t="shared" si="50"/>
        <v>0</v>
      </c>
      <c r="M37" s="59">
        <f t="shared" si="50"/>
        <v>0</v>
      </c>
      <c r="N37" s="90">
        <f t="shared" si="50"/>
        <v>0</v>
      </c>
      <c r="O37" s="59">
        <f t="shared" si="50"/>
        <v>0</v>
      </c>
      <c r="P37" s="90">
        <f t="shared" si="50"/>
        <v>0</v>
      </c>
      <c r="Q37" s="59">
        <f t="shared" si="50"/>
        <v>0</v>
      </c>
      <c r="R37" s="90">
        <f t="shared" si="50"/>
        <v>0</v>
      </c>
      <c r="S37" s="59">
        <f t="shared" si="50"/>
        <v>0</v>
      </c>
      <c r="T37" s="90">
        <f t="shared" si="50"/>
        <v>0</v>
      </c>
      <c r="U37" s="59">
        <f t="shared" si="50"/>
        <v>0</v>
      </c>
      <c r="V37" s="90">
        <f t="shared" si="50"/>
        <v>0</v>
      </c>
      <c r="W37" s="59">
        <f t="shared" si="50"/>
        <v>0</v>
      </c>
      <c r="X37" s="90">
        <f t="shared" si="50"/>
        <v>0</v>
      </c>
      <c r="Y37" s="59">
        <f t="shared" ref="Y37:AH37" si="51">Y12+Y16+Y32+Y36</f>
        <v>0</v>
      </c>
      <c r="Z37" s="90">
        <f t="shared" si="51"/>
        <v>0</v>
      </c>
      <c r="AA37" s="59">
        <f t="shared" si="51"/>
        <v>0</v>
      </c>
      <c r="AB37" s="90">
        <f t="shared" si="51"/>
        <v>0</v>
      </c>
      <c r="AC37" s="59">
        <f t="shared" si="51"/>
        <v>0</v>
      </c>
      <c r="AD37" s="90">
        <f t="shared" si="51"/>
        <v>0</v>
      </c>
      <c r="AE37" s="59">
        <f t="shared" si="51"/>
        <v>0</v>
      </c>
      <c r="AF37" s="90">
        <f t="shared" si="51"/>
        <v>0</v>
      </c>
      <c r="AG37" s="59">
        <f t="shared" si="51"/>
        <v>0</v>
      </c>
      <c r="AH37" s="90">
        <f t="shared" si="51"/>
        <v>0</v>
      </c>
      <c r="AI37" s="59">
        <f t="shared" ref="AI37" si="52">AI12+AI16+AI32+AI36</f>
        <v>0</v>
      </c>
      <c r="AJ37" s="90">
        <f t="shared" ref="AJ37" si="53">AJ12+AJ16+AJ32+AJ36</f>
        <v>0</v>
      </c>
      <c r="AK37" s="59">
        <f t="shared" ref="AK37" si="54">AK12+AK16+AK32+AK36</f>
        <v>0</v>
      </c>
      <c r="AL37" s="90">
        <f t="shared" ref="AL37" si="55">AL12+AL16+AL32+AL36</f>
        <v>0</v>
      </c>
      <c r="AM37" s="59">
        <f t="shared" ref="AM37" si="56">AM12+AM16+AM32+AM36</f>
        <v>0</v>
      </c>
      <c r="AN37" s="90">
        <f t="shared" ref="AN37" si="57">AN12+AN16+AN32+AN36</f>
        <v>0</v>
      </c>
      <c r="AO37" s="59">
        <f t="shared" ref="AO37" si="58">AO12+AO16+AO32+AO36</f>
        <v>0</v>
      </c>
      <c r="AP37" s="90">
        <f t="shared" ref="AP37" si="59">AP12+AP16+AP32+AP36</f>
        <v>0</v>
      </c>
      <c r="AQ37" s="59">
        <f t="shared" ref="AQ37" si="60">AQ12+AQ16+AQ32+AQ36</f>
        <v>0</v>
      </c>
      <c r="AR37" s="90">
        <f t="shared" ref="AR37" si="61">AR12+AR16+AR32+AR36</f>
        <v>0</v>
      </c>
      <c r="AS37" s="59">
        <f t="shared" ref="AS37" si="62">AS12+AS16+AS32+AS36</f>
        <v>0</v>
      </c>
      <c r="AT37" s="90">
        <f t="shared" ref="AT37" si="63">AT12+AT16+AT32+AT36</f>
        <v>0</v>
      </c>
      <c r="AU37" s="59">
        <f t="shared" ref="AU37" si="64">AU12+AU16+AU32+AU36</f>
        <v>0</v>
      </c>
      <c r="AV37" s="90">
        <f t="shared" ref="AV37" si="65">AV12+AV16+AV32+AV36</f>
        <v>0</v>
      </c>
      <c r="AW37" s="59">
        <f t="shared" ref="AW37" si="66">AW12+AW16+AW32+AW36</f>
        <v>0</v>
      </c>
      <c r="AX37" s="90">
        <f t="shared" ref="AX37" si="67">AX12+AX16+AX32+AX36</f>
        <v>0</v>
      </c>
      <c r="AY37" s="59">
        <f t="shared" ref="AY37" si="68">AY12+AY16+AY32+AY36</f>
        <v>0</v>
      </c>
      <c r="AZ37" s="90">
        <f t="shared" ref="AZ37" si="69">AZ12+AZ16+AZ32+AZ36</f>
        <v>0</v>
      </c>
      <c r="BA37" s="59">
        <f t="shared" ref="BA37" si="70">BA12+BA16+BA32+BA36</f>
        <v>0</v>
      </c>
      <c r="BB37" s="90">
        <f t="shared" ref="BB37" si="71">BB12+BB16+BB32+BB36</f>
        <v>0</v>
      </c>
      <c r="BC37" s="59">
        <f t="shared" ref="BC37" si="72">BC12+BC16+BC32+BC36</f>
        <v>0</v>
      </c>
      <c r="BD37" s="90">
        <f t="shared" ref="BD37" si="73">BD12+BD16+BD32+BD36</f>
        <v>0</v>
      </c>
      <c r="BE37" s="59">
        <f t="shared" ref="BE37" si="74">BE12+BE16+BE32+BE36</f>
        <v>0</v>
      </c>
      <c r="BF37" s="90">
        <f t="shared" ref="BF37" si="75">BF12+BF16+BF32+BF36</f>
        <v>0</v>
      </c>
      <c r="BG37" s="59">
        <f t="shared" ref="BG37" si="76">BG12+BG16+BG32+BG36</f>
        <v>0</v>
      </c>
      <c r="BH37" s="90">
        <f t="shared" ref="BH37" si="77">BH12+BH16+BH32+BH36</f>
        <v>0</v>
      </c>
      <c r="BI37" s="59"/>
      <c r="BJ37" s="59">
        <f t="shared" ref="BJ37" si="78">BJ12+BJ16+BJ32+BJ36</f>
        <v>0</v>
      </c>
      <c r="BK37" s="90">
        <f t="shared" ref="BK37" si="79">BK12+BK16+BK32+BK36</f>
        <v>0</v>
      </c>
      <c r="BL37" s="61"/>
    </row>
    <row r="39" spans="1:64">
      <c r="A39" s="21" t="s">
        <v>43</v>
      </c>
    </row>
    <row r="40" spans="1:64">
      <c r="A40" s="77" t="s">
        <v>51</v>
      </c>
    </row>
    <row r="54" spans="5:5">
      <c r="E54" s="69"/>
    </row>
    <row r="55" spans="5:5">
      <c r="E55" s="69"/>
    </row>
  </sheetData>
  <mergeCells count="51">
    <mergeCell ref="AW5:AX5"/>
    <mergeCell ref="AY5:AZ5"/>
    <mergeCell ref="BA5:BB5"/>
    <mergeCell ref="AC5:AD5"/>
    <mergeCell ref="Y5:Z5"/>
    <mergeCell ref="G4:X4"/>
    <mergeCell ref="Y4:AJ4"/>
    <mergeCell ref="AK4:AT4"/>
    <mergeCell ref="AU4:BH4"/>
    <mergeCell ref="BE5:BF5"/>
    <mergeCell ref="G5:H5"/>
    <mergeCell ref="BC5:BD5"/>
    <mergeCell ref="AA5:AB5"/>
    <mergeCell ref="AE5:AF5"/>
    <mergeCell ref="AG5:AH5"/>
    <mergeCell ref="AK5:AL5"/>
    <mergeCell ref="AM5:AN5"/>
    <mergeCell ref="AO5:AP5"/>
    <mergeCell ref="AQ5:AR5"/>
    <mergeCell ref="AU5:AV5"/>
    <mergeCell ref="I5:J5"/>
    <mergeCell ref="AW6:AX6"/>
    <mergeCell ref="BA6:BB6"/>
    <mergeCell ref="BC6:BD6"/>
    <mergeCell ref="BE6:BF6"/>
    <mergeCell ref="AM6:AN6"/>
    <mergeCell ref="AO6:AP6"/>
    <mergeCell ref="AU6:AV6"/>
    <mergeCell ref="AY6:AZ6"/>
    <mergeCell ref="G6:H6"/>
    <mergeCell ref="I6:J6"/>
    <mergeCell ref="K6:L6"/>
    <mergeCell ref="M6:N6"/>
    <mergeCell ref="O6:P6"/>
    <mergeCell ref="K5:L5"/>
    <mergeCell ref="M5:N5"/>
    <mergeCell ref="O5:P5"/>
    <mergeCell ref="Q5:R5"/>
    <mergeCell ref="S5:T5"/>
    <mergeCell ref="U5:V5"/>
    <mergeCell ref="AG6:AH6"/>
    <mergeCell ref="AQ6:AR6"/>
    <mergeCell ref="Q6:R6"/>
    <mergeCell ref="S6:T6"/>
    <mergeCell ref="U6:V6"/>
    <mergeCell ref="Y6:Z6"/>
    <mergeCell ref="AA6:AB6"/>
    <mergeCell ref="AC6:AD6"/>
    <mergeCell ref="AE6:AF6"/>
    <mergeCell ref="AI6:AJ6"/>
    <mergeCell ref="AK6:AL6"/>
  </mergeCells>
  <printOptions horizontalCentered="1"/>
  <pageMargins left="0.7" right="0.7" top="0.75" bottom="0.75" header="0.3" footer="0.3"/>
  <pageSetup paperSize="17" scale="80" fitToWidth="2" fitToHeight="2" pageOrder="overThenDown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68EDE6AC3E14CB0D59DD97ACFE0CE" ma:contentTypeVersion="6" ma:contentTypeDescription="Create a new document." ma:contentTypeScope="" ma:versionID="42ec2b222209a5d58ca54067f62abaae">
  <xsd:schema xmlns:xsd="http://www.w3.org/2001/XMLSchema" xmlns:xs="http://www.w3.org/2001/XMLSchema" xmlns:p="http://schemas.microsoft.com/office/2006/metadata/properties" xmlns:ns2="f4f8db5a-360f-42e5-af29-6f45235e8b90" xmlns:ns3="1907a6ea-ec22-4fbd-adbc-36a776dedbea" targetNamespace="http://schemas.microsoft.com/office/2006/metadata/properties" ma:root="true" ma:fieldsID="3333cea766bc6c27ca6437df6cd8db19" ns2:_="" ns3:_="">
    <xsd:import namespace="f4f8db5a-360f-42e5-af29-6f45235e8b90"/>
    <xsd:import namespace="1907a6ea-ec22-4fbd-adbc-36a776dedb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db5a-360f-42e5-af29-6f45235e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7a6ea-ec22-4fbd-adbc-36a776ded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f93ce2d-8943-4111-bfb4-d51822eedb8d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4f8db5a-360f-42e5-af29-6f45235e8b9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84E81-3E59-4E66-A120-1211DAA65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8db5a-360f-42e5-af29-6f45235e8b90"/>
    <ds:schemaRef ds:uri="1907a6ea-ec22-4fbd-adbc-36a776dedb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ABC6C2-6844-4919-BB75-A5017BF395B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6D45AD7-B9E8-41EA-BD36-108EC650BC36}">
  <ds:schemaRefs>
    <ds:schemaRef ds:uri="http://schemas.microsoft.com/office/2006/metadata/properties"/>
    <ds:schemaRef ds:uri="http://schemas.microsoft.com/office/infopath/2007/PartnerControls"/>
    <ds:schemaRef ds:uri="f4f8db5a-360f-42e5-af29-6f45235e8b90"/>
  </ds:schemaRefs>
</ds:datastoreItem>
</file>

<file path=customXml/itemProps4.xml><?xml version="1.0" encoding="utf-8"?>
<ds:datastoreItem xmlns:ds="http://schemas.openxmlformats.org/officeDocument/2006/customXml" ds:itemID="{B7B7A194-6771-49F9-AF70-34A9E6DA4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11 (Dollars) - With Cost</vt:lpstr>
      <vt:lpstr>'Form 11 (Dollars) - With Cost'!Print_Area</vt:lpstr>
      <vt:lpstr>'Form 11 (Dollars) - With Cost'!Print_Titles</vt:lpstr>
    </vt:vector>
  </TitlesOfParts>
  <Company>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Alvey, Erron</cp:lastModifiedBy>
  <cp:lastPrinted>2019-04-12T23:46:16Z</cp:lastPrinted>
  <dcterms:created xsi:type="dcterms:W3CDTF">2013-01-07T17:08:16Z</dcterms:created>
  <dcterms:modified xsi:type="dcterms:W3CDTF">2019-10-15T21:59:00Z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0x010100F4F68EDE6AC3E14CB0D59DD97ACFE0CE</vt:lpwstr>
  </property>
</Properties>
</file>