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L:\BUYERS\Loveneet_K\P19134 Quantum DXI Disk IFB\Template Revisions\"/>
    </mc:Choice>
  </mc:AlternateContent>
  <xr:revisionPtr revIDLastSave="0" documentId="13_ncr:1_{A94F6726-BFCF-4C77-BCBD-7BAB1F893B62}" xr6:coauthVersionLast="44" xr6:coauthVersionMax="44" xr10:uidLastSave="{00000000-0000-0000-0000-000000000000}"/>
  <bookViews>
    <workbookView xWindow="-120" yWindow="-120" windowWidth="29040" windowHeight="15840" xr2:uid="{030DC704-8305-496A-87DA-7AC49E63B777}"/>
  </bookViews>
  <sheets>
    <sheet name="P19134 Bid Sheet" sheetId="2" r:id="rId1"/>
  </sheets>
  <definedNames>
    <definedName name="_xlnm.Print_Area" localSheetId="0">'P19134 Bid Sheet'!$A$1:$H$31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" i="2" l="1"/>
  <c r="E25" i="2" l="1"/>
  <c r="F24" i="2"/>
  <c r="F23" i="2"/>
  <c r="F13" i="2"/>
  <c r="F14" i="2"/>
  <c r="F15" i="2"/>
  <c r="F16" i="2"/>
  <c r="F12" i="2"/>
  <c r="F7" i="2"/>
  <c r="F8" i="2"/>
  <c r="F9" i="2"/>
  <c r="F10" i="2"/>
  <c r="F6" i="2"/>
  <c r="F25" i="2" l="1"/>
  <c r="F26" i="2" s="1"/>
  <c r="F27" i="2" s="1"/>
  <c r="F17" i="2"/>
  <c r="F18" i="2" s="1"/>
  <c r="E26" i="2"/>
  <c r="E27" i="2" s="1"/>
  <c r="E18" i="2"/>
  <c r="E19" i="2" s="1"/>
  <c r="F19" i="2" l="1"/>
  <c r="E30" i="2" s="1"/>
</calcChain>
</file>

<file path=xl/sharedStrings.xml><?xml version="1.0" encoding="utf-8"?>
<sst xmlns="http://schemas.openxmlformats.org/spreadsheetml/2006/main" count="45" uniqueCount="33">
  <si>
    <t>SALES TAX @9.25%</t>
  </si>
  <si>
    <t>Proposed 
Unit Price</t>
  </si>
  <si>
    <t>Extended Price</t>
  </si>
  <si>
    <t>Lead Time</t>
  </si>
  <si>
    <t>Qty</t>
  </si>
  <si>
    <t>Model Number</t>
  </si>
  <si>
    <t xml:space="preserve">Description </t>
  </si>
  <si>
    <t>DXi6900/ DXi9000</t>
  </si>
  <si>
    <t xml:space="preserve">Configured System </t>
  </si>
  <si>
    <t>DDY69-ADEX-017A</t>
  </si>
  <si>
    <t xml:space="preserve">Quantum DXi6900 Capacity Expansion, Branded/Co-Branded, 17TB Usable Capacity </t>
  </si>
  <si>
    <t>SDY69-NCE1-0001</t>
  </si>
  <si>
    <t xml:space="preserve">Quantum DXi6900/DXi6900-S, up to one Capacity Expansion Module, Field Upgrade, Onsite Installation and Configuration, zone 1 </t>
  </si>
  <si>
    <t>SDY69-NCEA-0001</t>
  </si>
  <si>
    <t xml:space="preserve">Quantum DXi6900/DXi6900-S, per additional Expansion Module over one, Field Upgrade, Onsite Installation and Configuration, zone 1 </t>
  </si>
  <si>
    <t>SDY69-LDEB-CB11</t>
  </si>
  <si>
    <t xml:space="preserve">Quantum DXi6900 Capacity Expansion, 17TB Usable Capacity; Support Plan, Bronze (5x9xNBD CRU); Uplift, annual, zone 1 (prorated: end date = 2020-09-28) </t>
  </si>
  <si>
    <t>SDY69-VD00-CB11</t>
  </si>
  <si>
    <t xml:space="preserve">Quantum DXi6900 Capacity Expansion, 17TB Usable Capacity, Quantum Onsite Installation of Customer Replaceable Units (CRUs); Support Plan, Bronze (5x9xNBD); annual, zone 1 (prorated: end date = 2020-09-28) </t>
  </si>
  <si>
    <t>Configured System</t>
  </si>
  <si>
    <t>Optional Items</t>
  </si>
  <si>
    <t xml:space="preserve">MR-L6MQN-BL </t>
  </si>
  <si>
    <t xml:space="preserve">Quantum data cartridge, LTO Ultrium 6 (LTO-6) using MP, pre-labeled. Must order in multiples of 20. </t>
  </si>
  <si>
    <t xml:space="preserve">MR-LUCQN-BC </t>
  </si>
  <si>
    <t xml:space="preserve">Quantum cleaning cartridge, LTO Ultrium Universal, pre-labeled. Must order in multiples of five. </t>
  </si>
  <si>
    <t>BASE ORDER SUBTOTAL</t>
  </si>
  <si>
    <t>BASE ORDER TOTAL</t>
  </si>
  <si>
    <t>TOTAL OF BASE ORDER INCLUDING ALL OPTIONS &amp; SALES TAX</t>
  </si>
  <si>
    <t>OPTION ORDER SUBTOTAL</t>
  </si>
  <si>
    <t>OPTION ORDER TOTAL</t>
  </si>
  <si>
    <t>PURCHASE OF QUANTUM DXI DISK BACKUP UNIT</t>
  </si>
  <si>
    <t>BASE ORDER:</t>
  </si>
  <si>
    <t>OPTIONS: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</si>
</sst>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5" borderId="2" xfId="0" applyFont="1" applyFill="1" applyBorder="1" applyAlignment="1">
      <alignment vertical="center" wrapText="1"/>
    </xf>
    <xf numFmtId="0" fontId="2" fillId="5" borderId="8" xfId="0" applyFont="1" applyFill="1" applyBorder="1" applyAlignment="1">
      <alignment vertical="center" wrapText="1"/>
    </xf>
    <xf numFmtId="0" fontId="2" fillId="5" borderId="4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/>
    </xf>
    <xf numFmtId="0" fontId="0" fillId="0" borderId="0" xfId="0" applyFill="1"/>
    <xf numFmtId="0" fontId="2" fillId="2" borderId="15" xfId="0" applyFont="1" applyFill="1" applyBorder="1" applyAlignment="1">
      <alignment horizontal="left"/>
    </xf>
    <xf numFmtId="0" fontId="2" fillId="2" borderId="6" xfId="0" applyFont="1" applyFill="1" applyBorder="1" applyAlignment="1"/>
    <xf numFmtId="0" fontId="2" fillId="2" borderId="5" xfId="0" applyFont="1" applyFill="1" applyBorder="1" applyAlignment="1"/>
    <xf numFmtId="44" fontId="0" fillId="0" borderId="1" xfId="1" applyFont="1" applyBorder="1" applyAlignment="1">
      <alignment horizontal="center" vertical="center"/>
    </xf>
    <xf numFmtId="44" fontId="0" fillId="0" borderId="12" xfId="1" applyFont="1" applyFill="1" applyBorder="1" applyAlignment="1">
      <alignment horizontal="center" vertical="center"/>
    </xf>
    <xf numFmtId="44" fontId="0" fillId="0" borderId="13" xfId="1" applyFont="1" applyFill="1" applyBorder="1" applyAlignment="1">
      <alignment horizontal="center" vertical="center"/>
    </xf>
    <xf numFmtId="44" fontId="0" fillId="3" borderId="16" xfId="1" applyFont="1" applyFill="1" applyBorder="1" applyAlignment="1">
      <alignment horizontal="center" vertical="center"/>
    </xf>
    <xf numFmtId="44" fontId="0" fillId="3" borderId="17" xfId="1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44" fontId="0" fillId="0" borderId="0" xfId="1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44" fontId="0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44" fontId="0" fillId="0" borderId="12" xfId="0" applyNumberFormat="1" applyFont="1" applyFill="1" applyBorder="1" applyAlignment="1">
      <alignment horizontal="center" vertical="center"/>
    </xf>
    <xf numFmtId="44" fontId="0" fillId="0" borderId="13" xfId="0" applyNumberFormat="1" applyFont="1" applyFill="1" applyBorder="1" applyAlignment="1">
      <alignment horizontal="center" vertical="center"/>
    </xf>
    <xf numFmtId="44" fontId="0" fillId="3" borderId="16" xfId="0" applyNumberFormat="1" applyFont="1" applyFill="1" applyBorder="1" applyAlignment="1">
      <alignment horizontal="center" vertical="center"/>
    </xf>
    <xf numFmtId="44" fontId="0" fillId="0" borderId="1" xfId="1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44" fontId="2" fillId="3" borderId="3" xfId="0" applyNumberFormat="1" applyFont="1" applyFill="1" applyBorder="1" applyAlignment="1">
      <alignment horizontal="center" vertical="center"/>
    </xf>
    <xf numFmtId="44" fontId="2" fillId="3" borderId="7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1104F-644F-4742-9C7C-FEA48E433798}">
  <sheetPr>
    <pageSetUpPr fitToPage="1"/>
  </sheetPr>
  <dimension ref="B1:G30"/>
  <sheetViews>
    <sheetView tabSelected="1" showWhiteSpace="0" zoomScaleNormal="100" workbookViewId="0">
      <selection activeCell="B18" sqref="B18:D18"/>
    </sheetView>
  </sheetViews>
  <sheetFormatPr defaultRowHeight="15" x14ac:dyDescent="0.25"/>
  <cols>
    <col min="1" max="1" width="2.5703125" customWidth="1"/>
    <col min="2" max="2" width="21.42578125" customWidth="1"/>
    <col min="3" max="3" width="59.140625" style="1" customWidth="1"/>
    <col min="4" max="4" width="7.7109375" style="24" customWidth="1"/>
    <col min="5" max="5" width="15.85546875" style="25" customWidth="1"/>
    <col min="6" max="6" width="17.85546875" style="25" customWidth="1"/>
    <col min="7" max="7" width="15.7109375" style="25" customWidth="1"/>
    <col min="8" max="8" width="2.5703125" customWidth="1"/>
  </cols>
  <sheetData>
    <row r="1" spans="2:7" x14ac:dyDescent="0.25">
      <c r="B1" s="2" t="s">
        <v>30</v>
      </c>
    </row>
    <row r="2" spans="2:7" x14ac:dyDescent="0.25">
      <c r="B2" s="2"/>
    </row>
    <row r="3" spans="2:7" x14ac:dyDescent="0.25">
      <c r="B3" s="2" t="s">
        <v>31</v>
      </c>
    </row>
    <row r="4" spans="2:7" ht="28.5" x14ac:dyDescent="0.25">
      <c r="B4" s="3" t="s">
        <v>5</v>
      </c>
      <c r="C4" s="4" t="s">
        <v>6</v>
      </c>
      <c r="D4" s="3" t="s">
        <v>4</v>
      </c>
      <c r="E4" s="3" t="s">
        <v>1</v>
      </c>
      <c r="F4" s="3" t="s">
        <v>2</v>
      </c>
      <c r="G4" s="10" t="s">
        <v>3</v>
      </c>
    </row>
    <row r="5" spans="2:7" x14ac:dyDescent="0.25">
      <c r="B5" s="5" t="s">
        <v>7</v>
      </c>
      <c r="C5" s="7" t="s">
        <v>8</v>
      </c>
      <c r="D5" s="8"/>
      <c r="E5" s="8"/>
      <c r="F5" s="8"/>
      <c r="G5" s="9"/>
    </row>
    <row r="6" spans="2:7" ht="30" x14ac:dyDescent="0.25">
      <c r="B6" s="5" t="s">
        <v>9</v>
      </c>
      <c r="C6" s="6" t="s">
        <v>10</v>
      </c>
      <c r="D6" s="5">
        <v>6</v>
      </c>
      <c r="E6" s="33">
        <v>0</v>
      </c>
      <c r="F6" s="17">
        <f>D6*E6</f>
        <v>0</v>
      </c>
      <c r="G6" s="34"/>
    </row>
    <row r="7" spans="2:7" ht="45" x14ac:dyDescent="0.25">
      <c r="B7" s="5" t="s">
        <v>11</v>
      </c>
      <c r="C7" s="6" t="s">
        <v>12</v>
      </c>
      <c r="D7" s="5">
        <v>1</v>
      </c>
      <c r="E7" s="33">
        <v>0</v>
      </c>
      <c r="F7" s="17">
        <f t="shared" ref="F7:F10" si="0">D7*E7</f>
        <v>0</v>
      </c>
      <c r="G7" s="34"/>
    </row>
    <row r="8" spans="2:7" ht="45" x14ac:dyDescent="0.25">
      <c r="B8" s="5" t="s">
        <v>13</v>
      </c>
      <c r="C8" s="6" t="s">
        <v>14</v>
      </c>
      <c r="D8" s="5">
        <v>2</v>
      </c>
      <c r="E8" s="33">
        <v>0</v>
      </c>
      <c r="F8" s="17">
        <f t="shared" si="0"/>
        <v>0</v>
      </c>
      <c r="G8" s="34"/>
    </row>
    <row r="9" spans="2:7" ht="45" x14ac:dyDescent="0.25">
      <c r="B9" s="5" t="s">
        <v>15</v>
      </c>
      <c r="C9" s="6" t="s">
        <v>16</v>
      </c>
      <c r="D9" s="5">
        <v>6</v>
      </c>
      <c r="E9" s="33">
        <v>0</v>
      </c>
      <c r="F9" s="17">
        <f t="shared" si="0"/>
        <v>0</v>
      </c>
      <c r="G9" s="34"/>
    </row>
    <row r="10" spans="2:7" ht="60" x14ac:dyDescent="0.25">
      <c r="B10" s="5" t="s">
        <v>17</v>
      </c>
      <c r="C10" s="6" t="s">
        <v>18</v>
      </c>
      <c r="D10" s="5">
        <v>6</v>
      </c>
      <c r="E10" s="33">
        <v>0</v>
      </c>
      <c r="F10" s="17">
        <f t="shared" si="0"/>
        <v>0</v>
      </c>
      <c r="G10" s="34"/>
    </row>
    <row r="11" spans="2:7" x14ac:dyDescent="0.25">
      <c r="B11" s="5" t="s">
        <v>7</v>
      </c>
      <c r="C11" s="7" t="s">
        <v>19</v>
      </c>
      <c r="D11" s="8"/>
      <c r="E11" s="8"/>
      <c r="F11" s="8"/>
      <c r="G11" s="9"/>
    </row>
    <row r="12" spans="2:7" ht="30" x14ac:dyDescent="0.25">
      <c r="B12" s="5" t="s">
        <v>9</v>
      </c>
      <c r="C12" s="6" t="s">
        <v>10</v>
      </c>
      <c r="D12" s="5">
        <v>6</v>
      </c>
      <c r="E12" s="33">
        <v>0</v>
      </c>
      <c r="F12" s="17">
        <f>D12*E12</f>
        <v>0</v>
      </c>
      <c r="G12" s="34"/>
    </row>
    <row r="13" spans="2:7" ht="45" x14ac:dyDescent="0.25">
      <c r="B13" s="5" t="s">
        <v>11</v>
      </c>
      <c r="C13" s="6" t="s">
        <v>12</v>
      </c>
      <c r="D13" s="5">
        <v>1</v>
      </c>
      <c r="E13" s="33">
        <v>0</v>
      </c>
      <c r="F13" s="17">
        <f t="shared" ref="F13:F16" si="1">D13*E13</f>
        <v>0</v>
      </c>
      <c r="G13" s="34"/>
    </row>
    <row r="14" spans="2:7" ht="45" x14ac:dyDescent="0.25">
      <c r="B14" s="5" t="s">
        <v>13</v>
      </c>
      <c r="C14" s="6" t="s">
        <v>14</v>
      </c>
      <c r="D14" s="5">
        <v>2</v>
      </c>
      <c r="E14" s="33">
        <v>0</v>
      </c>
      <c r="F14" s="17">
        <f t="shared" si="1"/>
        <v>0</v>
      </c>
      <c r="G14" s="34"/>
    </row>
    <row r="15" spans="2:7" ht="45" x14ac:dyDescent="0.25">
      <c r="B15" s="5" t="s">
        <v>15</v>
      </c>
      <c r="C15" s="6" t="s">
        <v>16</v>
      </c>
      <c r="D15" s="5">
        <v>6</v>
      </c>
      <c r="E15" s="33">
        <v>0</v>
      </c>
      <c r="F15" s="17">
        <f t="shared" si="1"/>
        <v>0</v>
      </c>
      <c r="G15" s="34"/>
    </row>
    <row r="16" spans="2:7" ht="60.75" thickBot="1" x14ac:dyDescent="0.3">
      <c r="B16" s="5" t="s">
        <v>17</v>
      </c>
      <c r="C16" s="6" t="s">
        <v>18</v>
      </c>
      <c r="D16" s="5">
        <v>6</v>
      </c>
      <c r="E16" s="33">
        <v>0</v>
      </c>
      <c r="F16" s="17">
        <f t="shared" si="1"/>
        <v>0</v>
      </c>
      <c r="G16" s="34"/>
    </row>
    <row r="17" spans="2:7" x14ac:dyDescent="0.25">
      <c r="B17" s="40" t="s">
        <v>25</v>
      </c>
      <c r="C17" s="41"/>
      <c r="D17" s="41"/>
      <c r="E17" s="18">
        <f>SUM(E6:E10:E12:E16)</f>
        <v>0</v>
      </c>
      <c r="F17" s="19">
        <f>SUM(F6:F10:F12:F16)</f>
        <v>0</v>
      </c>
      <c r="G17" s="26"/>
    </row>
    <row r="18" spans="2:7" x14ac:dyDescent="0.25">
      <c r="B18" s="42" t="s">
        <v>0</v>
      </c>
      <c r="C18" s="43"/>
      <c r="D18" s="43"/>
      <c r="E18" s="27">
        <f>E17*0.0925</f>
        <v>0</v>
      </c>
      <c r="F18" s="27">
        <f>F17*0.0925</f>
        <v>0</v>
      </c>
      <c r="G18" s="26"/>
    </row>
    <row r="19" spans="2:7" ht="15.75" thickBot="1" x14ac:dyDescent="0.3">
      <c r="B19" s="14" t="s">
        <v>26</v>
      </c>
      <c r="C19" s="15"/>
      <c r="D19" s="16"/>
      <c r="E19" s="20">
        <f>SUM(E17:E18)</f>
        <v>0</v>
      </c>
      <c r="F19" s="21">
        <f>SUM(F17:F18)</f>
        <v>0</v>
      </c>
      <c r="G19" s="26"/>
    </row>
    <row r="20" spans="2:7" s="13" customFormat="1" x14ac:dyDescent="0.25">
      <c r="B20" s="12"/>
      <c r="C20" s="22"/>
      <c r="D20" s="22"/>
      <c r="E20" s="23"/>
      <c r="F20" s="23"/>
      <c r="G20" s="28"/>
    </row>
    <row r="21" spans="2:7" s="13" customFormat="1" x14ac:dyDescent="0.25">
      <c r="B21" s="12" t="s">
        <v>32</v>
      </c>
      <c r="C21" s="12"/>
      <c r="D21" s="12"/>
      <c r="E21" s="29"/>
      <c r="F21" s="29"/>
      <c r="G21" s="28"/>
    </row>
    <row r="22" spans="2:7" x14ac:dyDescent="0.25">
      <c r="B22" s="6"/>
      <c r="C22" s="7" t="s">
        <v>20</v>
      </c>
      <c r="D22" s="8"/>
      <c r="E22" s="8"/>
      <c r="F22" s="8"/>
      <c r="G22" s="11"/>
    </row>
    <row r="23" spans="2:7" ht="30" x14ac:dyDescent="0.25">
      <c r="B23" s="6" t="s">
        <v>21</v>
      </c>
      <c r="C23" s="6" t="s">
        <v>22</v>
      </c>
      <c r="D23" s="5">
        <v>300</v>
      </c>
      <c r="E23" s="33">
        <v>0</v>
      </c>
      <c r="F23" s="17">
        <f>D23*E23</f>
        <v>0</v>
      </c>
      <c r="G23" s="34"/>
    </row>
    <row r="24" spans="2:7" ht="30.75" thickBot="1" x14ac:dyDescent="0.3">
      <c r="B24" s="6" t="s">
        <v>23</v>
      </c>
      <c r="C24" s="6" t="s">
        <v>24</v>
      </c>
      <c r="D24" s="5">
        <v>20</v>
      </c>
      <c r="E24" s="33">
        <v>0</v>
      </c>
      <c r="F24" s="17">
        <f>D24*E24</f>
        <v>0</v>
      </c>
      <c r="G24" s="34"/>
    </row>
    <row r="25" spans="2:7" x14ac:dyDescent="0.25">
      <c r="B25" s="40" t="s">
        <v>28</v>
      </c>
      <c r="C25" s="41"/>
      <c r="D25" s="41"/>
      <c r="E25" s="30">
        <f>SUM(E23:E24)</f>
        <v>0</v>
      </c>
      <c r="F25" s="31">
        <f>SUM(F23:F24)</f>
        <v>0</v>
      </c>
      <c r="G25" s="26"/>
    </row>
    <row r="26" spans="2:7" x14ac:dyDescent="0.25">
      <c r="B26" s="42" t="s">
        <v>0</v>
      </c>
      <c r="C26" s="43"/>
      <c r="D26" s="43"/>
      <c r="E26" s="27">
        <f>E25*0.0925</f>
        <v>0</v>
      </c>
      <c r="F26" s="27">
        <f>F25*0.0925</f>
        <v>0</v>
      </c>
      <c r="G26" s="26"/>
    </row>
    <row r="27" spans="2:7" ht="15.75" thickBot="1" x14ac:dyDescent="0.3">
      <c r="B27" s="14" t="s">
        <v>29</v>
      </c>
      <c r="C27" s="15"/>
      <c r="D27" s="16"/>
      <c r="E27" s="32">
        <f>SUM(E25:E26)</f>
        <v>0</v>
      </c>
      <c r="F27" s="32">
        <f>SUM(F25:F26)</f>
        <v>0</v>
      </c>
      <c r="G27" s="26"/>
    </row>
    <row r="29" spans="2:7" ht="15.75" thickBot="1" x14ac:dyDescent="0.3"/>
    <row r="30" spans="2:7" ht="24" customHeight="1" thickBot="1" x14ac:dyDescent="0.3">
      <c r="B30" s="37" t="s">
        <v>27</v>
      </c>
      <c r="C30" s="38"/>
      <c r="D30" s="39"/>
      <c r="E30" s="35">
        <f>SUM(F19+F27)</f>
        <v>0</v>
      </c>
      <c r="F30" s="36"/>
    </row>
  </sheetData>
  <sheetProtection algorithmName="SHA-512" hashValue="LG3ppFf0SFGzroddRalbL82O3XD9G2Mf4+lVSETnX+zNI2nUHQ79Y0kV2f8cey+V4ECOAvM7acp1p7PB5qo4Jw==" saltValue="JuYxyKDDxm1qYLWeOJhkuw==" spinCount="100000" sheet="1" objects="1" scenarios="1"/>
  <mergeCells count="6">
    <mergeCell ref="E30:F30"/>
    <mergeCell ref="B30:D30"/>
    <mergeCell ref="B25:D25"/>
    <mergeCell ref="B26:D26"/>
    <mergeCell ref="B17:D17"/>
    <mergeCell ref="B18:D18"/>
  </mergeCells>
  <pageMargins left="0.25" right="0.25" top="0.75" bottom="0.75" header="0.3" footer="0.3"/>
  <pageSetup scale="71" fitToHeight="0" orientation="portrait" r:id="rId1"/>
  <headerFooter>
    <oddHeader>&amp;LBID FORM 1-B – SCHEDULE OF PRICES AND ESTIMATED QUANTITIES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P19134 Bid Sheet</vt:lpstr>
      <vt:lpstr>'P19134 Bid 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Ngo, Giang</dc:creator>
  <cp:lastModifiedBy>Kaur, Loveneet</cp:lastModifiedBy>
  <cp:lastPrinted>2019-10-10T16:16:49Z</cp:lastPrinted>
  <dcterms:created xsi:type="dcterms:W3CDTF">2019-03-15T21:10:46Z</dcterms:created>
  <dcterms:modified xsi:type="dcterms:W3CDTF">2019-10-31T15:56:17Z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