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M:\PURCHASING\BUYERS\Norman\P18303 - Service Awards and Employee Recognition Program\"/>
    </mc:Choice>
  </mc:AlternateContent>
  <xr:revisionPtr revIDLastSave="0" documentId="14_{DB6BF840-8CEE-4D62-BD65-1A5B6E02BDFF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YEAR-1" sheetId="1" r:id="rId1"/>
    <sheet name="YEAR-2" sheetId="3" r:id="rId2"/>
    <sheet name="YEAR-3" sheetId="4" r:id="rId3"/>
    <sheet name="YEAR-4" sheetId="5" r:id="rId4"/>
    <sheet name="YEAR-5" sheetId="6" r:id="rId5"/>
    <sheet name="TOTAL YEARS 1-5" sheetId="7" r:id="rId6"/>
  </sheets>
  <definedNames>
    <definedName name="_xlnm.Print_Area" localSheetId="5">'TOTAL YEARS 1-5'!$A$1:$J$24</definedName>
    <definedName name="_xlnm.Print_Area" localSheetId="0">'YEAR-1'!$A$1:$Y$79</definedName>
    <definedName name="_xlnm.Print_Area" localSheetId="1">'YEAR-2'!$A$1:$Y$79</definedName>
    <definedName name="_xlnm.Print_Area" localSheetId="2">'YEAR-3'!$A$1:$Y$79</definedName>
    <definedName name="_xlnm.Print_Area" localSheetId="3">'YEAR-4'!$A$1:$Y$79</definedName>
    <definedName name="_xlnm.Print_Area" localSheetId="4">'YEAR-5'!$A$1:$Y$79</definedName>
    <definedName name="_xlnm.Print_Titles" localSheetId="5">'TOTAL YEARS 1-5'!$A:$B,'TOTAL YEARS 1-5'!$4:$4</definedName>
    <definedName name="_xlnm.Print_Titles" localSheetId="0">'YEAR-1'!$A:$B,'YEAR-1'!$4:$4</definedName>
    <definedName name="_xlnm.Print_Titles" localSheetId="1">'YEAR-2'!$A:$B,'YEAR-2'!$4:$4</definedName>
    <definedName name="_xlnm.Print_Titles" localSheetId="2">'YEAR-3'!$A:$B,'YEAR-3'!$4:$4</definedName>
    <definedName name="_xlnm.Print_Titles" localSheetId="3">'YEAR-4'!$A:$B,'YEAR-4'!$4:$4</definedName>
    <definedName name="_xlnm.Print_Titles" localSheetId="4">'YEAR-5'!$A:$B,'YEAR-5'!$4:$4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6" i="6" l="1"/>
  <c r="E76" i="5"/>
  <c r="E76" i="4"/>
  <c r="E76" i="3"/>
  <c r="E76" i="1"/>
  <c r="E73" i="6" l="1"/>
  <c r="E73" i="5"/>
  <c r="E73" i="4"/>
  <c r="E73" i="3"/>
  <c r="E73" i="1"/>
  <c r="E78" i="6" l="1"/>
  <c r="E77" i="6"/>
  <c r="E75" i="6"/>
  <c r="E74" i="6"/>
  <c r="E78" i="5"/>
  <c r="E77" i="5"/>
  <c r="E75" i="5"/>
  <c r="E74" i="5"/>
  <c r="E78" i="4"/>
  <c r="E77" i="4"/>
  <c r="E75" i="4"/>
  <c r="E74" i="4"/>
  <c r="E78" i="3"/>
  <c r="E77" i="3"/>
  <c r="E75" i="3"/>
  <c r="E74" i="3"/>
  <c r="E75" i="1"/>
  <c r="E77" i="1"/>
  <c r="E78" i="1"/>
  <c r="E74" i="1"/>
  <c r="E80" i="6" l="1"/>
  <c r="G17" i="7" s="1"/>
  <c r="G18" i="7" s="1"/>
  <c r="G19" i="7" s="1"/>
  <c r="E80" i="3"/>
  <c r="E80" i="5"/>
  <c r="E80" i="4"/>
  <c r="E80" i="1"/>
  <c r="X39" i="6"/>
  <c r="Y39" i="6" s="1"/>
  <c r="X39" i="5"/>
  <c r="Y39" i="5" s="1"/>
  <c r="X39" i="4"/>
  <c r="Y39" i="4" s="1"/>
  <c r="X39" i="1"/>
  <c r="X49" i="3"/>
  <c r="Y49" i="3" s="1"/>
  <c r="X39" i="3"/>
  <c r="Y39" i="3" s="1"/>
  <c r="X64" i="6"/>
  <c r="Y64" i="6" s="1"/>
  <c r="X59" i="6"/>
  <c r="Y59" i="6" s="1"/>
  <c r="X54" i="6"/>
  <c r="Y54" i="6" s="1"/>
  <c r="X49" i="6"/>
  <c r="Y49" i="6" s="1"/>
  <c r="X34" i="6"/>
  <c r="Y34" i="6" s="1"/>
  <c r="X29" i="6"/>
  <c r="Y29" i="6" s="1"/>
  <c r="X24" i="6"/>
  <c r="Y24" i="6" s="1"/>
  <c r="X19" i="6"/>
  <c r="Y19" i="6" s="1"/>
  <c r="X14" i="6"/>
  <c r="Y14" i="6" s="1"/>
  <c r="X9" i="6"/>
  <c r="Y9" i="6" s="1"/>
  <c r="X64" i="5"/>
  <c r="Y64" i="5" s="1"/>
  <c r="X59" i="5"/>
  <c r="Y59" i="5" s="1"/>
  <c r="X54" i="5"/>
  <c r="Y54" i="5" s="1"/>
  <c r="X49" i="5"/>
  <c r="Y49" i="5" s="1"/>
  <c r="Y68" i="5" s="1"/>
  <c r="X34" i="5"/>
  <c r="Y34" i="5" s="1"/>
  <c r="X29" i="5"/>
  <c r="Y29" i="5" s="1"/>
  <c r="X24" i="5"/>
  <c r="Y24" i="5" s="1"/>
  <c r="X19" i="5"/>
  <c r="Y19" i="5" s="1"/>
  <c r="X14" i="5"/>
  <c r="Y14" i="5" s="1"/>
  <c r="X9" i="5"/>
  <c r="Y9" i="5" s="1"/>
  <c r="Y43" i="5" s="1"/>
  <c r="X64" i="4"/>
  <c r="Y64" i="4" s="1"/>
  <c r="X59" i="4"/>
  <c r="Y59" i="4" s="1"/>
  <c r="X54" i="4"/>
  <c r="Y54" i="4" s="1"/>
  <c r="X49" i="4"/>
  <c r="Y49" i="4" s="1"/>
  <c r="X34" i="4"/>
  <c r="Y34" i="4" s="1"/>
  <c r="X29" i="4"/>
  <c r="Y29" i="4" s="1"/>
  <c r="X24" i="4"/>
  <c r="Y24" i="4" s="1"/>
  <c r="X19" i="4"/>
  <c r="Y19" i="4" s="1"/>
  <c r="X14" i="4"/>
  <c r="Y14" i="4" s="1"/>
  <c r="X9" i="4"/>
  <c r="Y9" i="4" s="1"/>
  <c r="X64" i="3"/>
  <c r="Y64" i="3" s="1"/>
  <c r="X59" i="3"/>
  <c r="Y59" i="3" s="1"/>
  <c r="X54" i="3"/>
  <c r="Y54" i="3" s="1"/>
  <c r="X34" i="3"/>
  <c r="Y34" i="3" s="1"/>
  <c r="X29" i="3"/>
  <c r="Y29" i="3" s="1"/>
  <c r="X24" i="3"/>
  <c r="Y24" i="3" s="1"/>
  <c r="X19" i="3"/>
  <c r="Y19" i="3" s="1"/>
  <c r="X14" i="3"/>
  <c r="Y14" i="3" s="1"/>
  <c r="X9" i="3"/>
  <c r="Y9" i="3" s="1"/>
  <c r="X64" i="1"/>
  <c r="X59" i="1"/>
  <c r="X54" i="1"/>
  <c r="X49" i="1"/>
  <c r="X34" i="1"/>
  <c r="X29" i="1"/>
  <c r="X24" i="1"/>
  <c r="X19" i="1"/>
  <c r="X14" i="1"/>
  <c r="X9" i="1"/>
  <c r="Y9" i="1" s="1"/>
  <c r="Y43" i="6" l="1"/>
  <c r="Y44" i="6" s="1"/>
  <c r="Y45" i="6" s="1"/>
  <c r="Y68" i="4"/>
  <c r="Y69" i="4" s="1"/>
  <c r="Y70" i="4" s="1"/>
  <c r="Y68" i="6"/>
  <c r="G12" i="7" s="1"/>
  <c r="Y44" i="5"/>
  <c r="Y45" i="5" s="1"/>
  <c r="F7" i="7"/>
  <c r="Y69" i="5"/>
  <c r="Y70" i="5" s="1"/>
  <c r="F12" i="7"/>
  <c r="Y43" i="4"/>
  <c r="E7" i="7" s="1"/>
  <c r="Y68" i="3"/>
  <c r="Y69" i="3" s="1"/>
  <c r="Y70" i="3" s="1"/>
  <c r="Y43" i="3"/>
  <c r="Y44" i="3" s="1"/>
  <c r="Y45" i="3" s="1"/>
  <c r="E81" i="6"/>
  <c r="E82" i="6" s="1"/>
  <c r="E81" i="5"/>
  <c r="E82" i="5" s="1"/>
  <c r="F17" i="7"/>
  <c r="E81" i="4"/>
  <c r="E82" i="4" s="1"/>
  <c r="E17" i="7"/>
  <c r="E81" i="3"/>
  <c r="E82" i="3" s="1"/>
  <c r="D17" i="7"/>
  <c r="E81" i="1"/>
  <c r="E82" i="1" s="1"/>
  <c r="C17" i="7"/>
  <c r="Y39" i="1"/>
  <c r="Y34" i="1"/>
  <c r="Y29" i="1"/>
  <c r="Y24" i="1"/>
  <c r="Y19" i="1"/>
  <c r="Y14" i="1"/>
  <c r="Y49" i="1"/>
  <c r="Y54" i="1"/>
  <c r="Y59" i="1"/>
  <c r="Y64" i="1"/>
  <c r="G7" i="7" l="1"/>
  <c r="G22" i="7" s="1"/>
  <c r="E12" i="7"/>
  <c r="E22" i="7" s="1"/>
  <c r="Y69" i="6"/>
  <c r="Y70" i="6" s="1"/>
  <c r="G14" i="7"/>
  <c r="G13" i="7"/>
  <c r="F8" i="7"/>
  <c r="F22" i="7"/>
  <c r="F9" i="7"/>
  <c r="F13" i="7"/>
  <c r="F14" i="7" s="1"/>
  <c r="Y44" i="4"/>
  <c r="Y45" i="4" s="1"/>
  <c r="E8" i="7"/>
  <c r="E9" i="7" s="1"/>
  <c r="D12" i="7"/>
  <c r="D13" i="7" s="1"/>
  <c r="D7" i="7"/>
  <c r="H7" i="7" s="1"/>
  <c r="Y68" i="1"/>
  <c r="Y69" i="1" s="1"/>
  <c r="Y70" i="1" s="1"/>
  <c r="F18" i="7"/>
  <c r="F19" i="7" s="1"/>
  <c r="E18" i="7"/>
  <c r="E19" i="7" s="1"/>
  <c r="H17" i="7"/>
  <c r="D18" i="7"/>
  <c r="D19" i="7" s="1"/>
  <c r="C18" i="7"/>
  <c r="C19" i="7" s="1"/>
  <c r="I17" i="7"/>
  <c r="I18" i="7" s="1"/>
  <c r="I19" i="7" s="1"/>
  <c r="Y43" i="1"/>
  <c r="G8" i="7" l="1"/>
  <c r="G9" i="7" s="1"/>
  <c r="E13" i="7"/>
  <c r="E14" i="7"/>
  <c r="G23" i="7"/>
  <c r="G24" i="7" s="1"/>
  <c r="F23" i="7"/>
  <c r="F24" i="7"/>
  <c r="E23" i="7"/>
  <c r="E24" i="7"/>
  <c r="H12" i="7"/>
  <c r="H13" i="7" s="1"/>
  <c r="D14" i="7"/>
  <c r="D8" i="7"/>
  <c r="D9" i="7" s="1"/>
  <c r="D22" i="7"/>
  <c r="H22" i="7" s="1"/>
  <c r="H23" i="7" s="1"/>
  <c r="H24" i="7" s="1"/>
  <c r="H8" i="7"/>
  <c r="H9" i="7" s="1"/>
  <c r="C12" i="7"/>
  <c r="I12" i="7" s="1"/>
  <c r="Y44" i="1"/>
  <c r="Y45" i="1" s="1"/>
  <c r="C7" i="7"/>
  <c r="H18" i="7"/>
  <c r="H19" i="7" s="1"/>
  <c r="H14" i="7" l="1"/>
  <c r="D23" i="7"/>
  <c r="D24" i="7" s="1"/>
  <c r="C14" i="7"/>
  <c r="C13" i="7"/>
  <c r="I13" i="7"/>
  <c r="I14" i="7"/>
  <c r="I7" i="7"/>
  <c r="C22" i="7"/>
  <c r="C8" i="7"/>
  <c r="C9" i="7"/>
  <c r="C23" i="7" l="1"/>
  <c r="C24" i="7" s="1"/>
  <c r="I22" i="7"/>
  <c r="I8" i="7"/>
  <c r="I9" i="7" s="1"/>
  <c r="I23" i="7" l="1"/>
  <c r="I2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tc={16C4D626-1148-4D27-88E1-6AD651C0B0AE}</author>
  </authors>
  <commentList>
    <comment ref="C76" authorId="0" shapeId="0" xr:uid="{16C4D626-1148-4D27-88E1-6AD651C0B0AE}">
      <text>
        <t>[Threaded comment]
Your version of Excel allows you to read this threaded comment; however, any edits to it will get removed if the file is opened in a newer version of Excel. Learn more: https://go.microsoft.com/fwlink/?linkid=870924
Comment:
    Elizabeth please fill in your est. qty.</t>
      </text>
    </comment>
  </commentList>
</comments>
</file>

<file path=xl/sharedStrings.xml><?xml version="1.0" encoding="utf-8"?>
<sst xmlns="http://schemas.openxmlformats.org/spreadsheetml/2006/main" count="751" uniqueCount="128">
  <si>
    <t>RFP P18303 - Service Awards and Employee Recognition Program</t>
  </si>
  <si>
    <t>Proposer</t>
  </si>
  <si>
    <t>Description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</si>
  <si>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</si>
  <si>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</si>
  <si>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</si>
  <si>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</si>
  <si>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</si>
  <si>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</si>
  <si>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</si>
  <si>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</si>
  <si>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</si>
  <si>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</si>
  <si>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Option 11</t>
  </si>
  <si>
    <t>Option 12</t>
  </si>
  <si>
    <t>Option 13</t>
  </si>
  <si>
    <t>Option 14</t>
  </si>
  <si>
    <t>Option 15</t>
  </si>
  <si>
    <t>Unit Price</t>
  </si>
  <si>
    <t>10-YEAR SERVICE AWARD</t>
  </si>
  <si>
    <t>15-YEAR SERVICE AWARD</t>
  </si>
  <si>
    <t>20-YEAR SERVICE AWARD</t>
  </si>
  <si>
    <t>25-YEAR SERVICE AWARD</t>
  </si>
  <si>
    <t>30-YEAR SERVICE AWARD</t>
  </si>
  <si>
    <t>35-YEAR SERVICE AWARD</t>
  </si>
  <si>
    <t>40-YEAR SERVICE AWARD</t>
  </si>
  <si>
    <t>5-YEAR SERVICE AWARD</t>
  </si>
  <si>
    <t>There is only one (1) award at the 5-year service level</t>
  </si>
  <si>
    <t>Brand</t>
  </si>
  <si>
    <t>Part Number / Model Number</t>
  </si>
  <si>
    <t>Estimated Retail Value
$200 (+/- 10%)</t>
  </si>
  <si>
    <t>Estimated Retail Value
$225 (+/- 10%)</t>
  </si>
  <si>
    <t>Estimated Retail Value
$250 (+/- 10%)</t>
  </si>
  <si>
    <t>SERVICE AWARD OPTIONS</t>
  </si>
  <si>
    <t>EMPLOYEE RECOGNITION AWARD OPTIONS</t>
  </si>
  <si>
    <t>EMPLOYEE OF THE QUARTER</t>
  </si>
  <si>
    <t>SUPERVISOR OF THE QUARTER</t>
  </si>
  <si>
    <t>EMPLOYEE OF THE YEAR</t>
  </si>
  <si>
    <t>SUPERVISOR OF THE YEAR</t>
  </si>
  <si>
    <t>5-YEAR PIN</t>
  </si>
  <si>
    <t>Estimated Year-1 Quantities</t>
  </si>
  <si>
    <t>YEAR-1 (Base Year)</t>
  </si>
  <si>
    <t>Average Cost</t>
  </si>
  <si>
    <t>Option 16</t>
  </si>
  <si>
    <t>Option 17</t>
  </si>
  <si>
    <t>Option 18</t>
  </si>
  <si>
    <t>Option 19</t>
  </si>
  <si>
    <t>Option 20</t>
  </si>
  <si>
    <t>YEAR-2 (Option Year)</t>
  </si>
  <si>
    <t>YEAR-3 (Option Year)</t>
  </si>
  <si>
    <t>YEAR-4 (Option Year)</t>
  </si>
  <si>
    <t>YEAR-5 (Option Year)</t>
  </si>
  <si>
    <t/>
  </si>
  <si>
    <t>Average Cost / Item</t>
  </si>
  <si>
    <t>SERVICE AWARDS PINS AND PENDANTS</t>
  </si>
  <si>
    <t>VTA Cost (USD $)</t>
  </si>
  <si>
    <t>Cost / Item</t>
  </si>
  <si>
    <t>Year-1 Estimated Totals</t>
  </si>
  <si>
    <t>15-40 YEAR PIN*</t>
  </si>
  <si>
    <t>15-40 YEAR PENDANT*</t>
  </si>
  <si>
    <t>Estimated Year-1 Subtotals</t>
  </si>
  <si>
    <t>Year-1 Estimated Subtotals</t>
  </si>
  <si>
    <t>RECOGNITION AWARDS TOTAL</t>
  </si>
  <si>
    <t>`</t>
  </si>
  <si>
    <t>Estimated Year-2 (Option Year)  Quantities</t>
  </si>
  <si>
    <t>Year-2 (Option Year) Estimated Subtotals</t>
  </si>
  <si>
    <t>Estimated Year-2 (Option Year) Quantities</t>
  </si>
  <si>
    <t>Estimated Year-2
(Option Year) Quantities</t>
  </si>
  <si>
    <t>Year-2 (Option Year) Estimated Totals</t>
  </si>
  <si>
    <t>Estimated Year-3 (Option Year) Quantities</t>
  </si>
  <si>
    <t>Year-3 (Option Year) Estimated Totals</t>
  </si>
  <si>
    <t>Year-3 (Option Year) Estimated Subtotals</t>
  </si>
  <si>
    <t>Estimated Year-4 (Option Year)  Quantities</t>
  </si>
  <si>
    <t>Year-4 (Option Year) Estimated Totals</t>
  </si>
  <si>
    <t>Estimated Year-4 (Option Year) Quantities</t>
  </si>
  <si>
    <t>Year-4 (Option Year) Estimated Subtotals</t>
  </si>
  <si>
    <t>Estimated Year-5 (Option Year) Quantities</t>
  </si>
  <si>
    <t>Year-5 (Option Year) Estimated Totals</t>
  </si>
  <si>
    <t>Estimated Year-5 (Option Year)  Quantities</t>
  </si>
  <si>
    <t>Year-5 (Option Year) Estimated Subtotals</t>
  </si>
  <si>
    <t>Estimated Taxes (9.25%)</t>
  </si>
  <si>
    <t>SUBTOTAL</t>
  </si>
  <si>
    <t>YEAR-5 OPTION YEAR SERVICE AWARDS TOTAL</t>
  </si>
  <si>
    <t>YEAR-4 OPTION YEAR SERVICE AWARDS TOTAL</t>
  </si>
  <si>
    <t>YEAR-3 OPTION YEAR SERVICE AWARDS TOTAL</t>
  </si>
  <si>
    <t>YEAR-2 OPTION YEAR SERVICE AWARDS TOTAL</t>
  </si>
  <si>
    <t>BASE YEAR SERVICE AWARDS TOTAL</t>
  </si>
  <si>
    <t>BASE YEAR EMPLOYEE RECOGNITION TOTAL</t>
  </si>
  <si>
    <t>YEAR-2 OPTION YEAR EMPLOYEE RECOGNITION TOTAL</t>
  </si>
  <si>
    <t>YEAR-3 OPTION YEAR EMPLOYEE RECOGNITION TOTAL</t>
  </si>
  <si>
    <t>YEAR-4 OPTION YEAR EMPLOYEE RECOGNITION TOTAL</t>
  </si>
  <si>
    <t>YEAR-5 OPTION YEAR EMPLOYEE RECOGNITION TOTAL</t>
  </si>
  <si>
    <t>BASE YEAR PINS &amp; PENDANTS TOTAL</t>
  </si>
  <si>
    <t>YEAR-2 OPTION YEAR PINS &amp; PENDANTS TOTAL</t>
  </si>
  <si>
    <t>YEAR-3 OPTION YEAR PINS &amp; PENDANTS TOTAL</t>
  </si>
  <si>
    <t>YEAR-4 OPTION YEAR PINS &amp; PENDANTS TOTAL</t>
  </si>
  <si>
    <t>YEAR-5 OPTION YEAR PINS &amp; PENDANTS TOTAL</t>
  </si>
  <si>
    <t>SERVICE AWARDS PINS, PENDANTS, and SYMBOLIC GIFT</t>
  </si>
  <si>
    <t>SYMBOLIC GIFT</t>
  </si>
  <si>
    <t>EXHIBIT C - PRICING SHEET, revised July 25, 2019</t>
  </si>
  <si>
    <t>*10-40 Year Service Award recipients choose between a pin or a pendant. Estimated Quantities are assumptions that 46% of recipients select Pins, and the other 54% select Pendants.</t>
  </si>
  <si>
    <t>10-YEAR PIN WITH GEMSTONE*</t>
  </si>
  <si>
    <t>10-YEAR PENDANT WITH GEMSTONE*</t>
  </si>
  <si>
    <t>TOTAL YEARS 1-5</t>
  </si>
  <si>
    <t>Year 1 "Base Year" Estimated Subtotals</t>
  </si>
  <si>
    <t>Year 2 "Option Year" Estimated Subtotals</t>
  </si>
  <si>
    <t>Year 4 "Option Year" Estimated Subtotals</t>
  </si>
  <si>
    <t>Year 5 "Option Year" Estimated Subtotals</t>
  </si>
  <si>
    <t>Year 3 "Option Year" Estimated Subtotals</t>
  </si>
  <si>
    <t>Estimated Year-1 (Base Year) Subtotal</t>
  </si>
  <si>
    <t>Estimated Year 2 (Option Year) Subtotal</t>
  </si>
  <si>
    <t>Estimated Year 3 (Option Year) Subtotal</t>
  </si>
  <si>
    <t>Estimated Year 4 (Option Year) Subtotal</t>
  </si>
  <si>
    <t>Estimated Years 2- 5 (Option Years) Subtotal</t>
  </si>
  <si>
    <t>Years 1-5 (Base Year &amp; Option Years) Estimated Totals</t>
  </si>
  <si>
    <t>Estimated Year 5 (Option Year) Subtotal</t>
  </si>
  <si>
    <t>YEARS 1-5 BASE YEAR &amp; OPTION YEARS PINS &amp; PENDANTS TOTAL</t>
  </si>
  <si>
    <t>Estimated Years 2-5 (Option Years)  Subtotal</t>
  </si>
  <si>
    <t>Years 1-5 (Base Year &amp; Option Years) Estimated Total</t>
  </si>
  <si>
    <t>SERVICE AWARDS TOTAL</t>
  </si>
  <si>
    <t>EMPLOYEE RECOGNITION TOTAL</t>
  </si>
  <si>
    <t xml:space="preserve">SERVICE AWARDS, EMPLOYEE RECOGNITION AWARDS, &amp; SERVICE AWARD PINS &amp; PENDANTS </t>
  </si>
  <si>
    <t>Year 1 "Base Year" Estimated Total</t>
  </si>
  <si>
    <t>Year 2 "Option Year" Estimated Total</t>
  </si>
  <si>
    <t>Year 3 "Option Year" Estimated Total</t>
  </si>
  <si>
    <t>Year 4 "Option Year" Estimated Total</t>
  </si>
  <si>
    <t>Year 5 "Option Year" Estimated Total</t>
  </si>
  <si>
    <t>Estimated Years 2-5 (Option Years)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</si>
</sst>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4" tint="-0.249977111117893"/>
      <name val="Times New Roman"/>
      <family val="1"/>
    </font>
    <font>
      <sz val="11"/>
      <color theme="4" tint="-0.249977111117893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95">
    <xf numFmtId="0" fontId="0" fillId="0" borderId="0" xfId="0"/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2" borderId="1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164" fontId="5" fillId="0" borderId="2" xfId="0" applyNumberFormat="1" applyFont="1" applyBorder="1" applyAlignment="1" applyProtection="1">
      <alignment horizontal="center" vertical="top" wrapText="1"/>
      <protection locked="0"/>
    </xf>
    <xf numFmtId="164" fontId="5" fillId="0" borderId="3" xfId="0" applyNumberFormat="1" applyFont="1" applyBorder="1" applyAlignment="1" applyProtection="1">
      <alignment horizontal="center" vertical="top" wrapText="1"/>
      <protection locked="0"/>
    </xf>
    <xf numFmtId="164" fontId="5" fillId="0" borderId="7" xfId="0" applyNumberFormat="1" applyFont="1" applyBorder="1" applyAlignment="1" applyProtection="1">
      <alignment horizontal="center" vertical="top" wrapText="1"/>
      <protection locked="0"/>
    </xf>
    <xf numFmtId="164" fontId="5" fillId="0" borderId="8" xfId="0" applyNumberFormat="1" applyFont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0" xfId="0" applyFont="1" applyBorder="1" applyAlignment="1" applyProtection="1">
      <alignment vertical="top" wrapText="1"/>
      <protection locked="0"/>
    </xf>
    <xf numFmtId="164" fontId="5" fillId="0" borderId="10" xfId="0" applyNumberFormat="1" applyFont="1" applyBorder="1" applyAlignment="1" applyProtection="1">
      <alignment horizontal="center" vertical="top" wrapText="1"/>
      <protection locked="0"/>
    </xf>
    <xf numFmtId="164" fontId="5" fillId="0" borderId="19" xfId="0" applyNumberFormat="1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vertical="center" wrapText="1"/>
    </xf>
    <xf numFmtId="0" fontId="1" fillId="0" borderId="32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7" fontId="3" fillId="0" borderId="3" xfId="1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top" wrapText="1"/>
    </xf>
    <xf numFmtId="164" fontId="1" fillId="2" borderId="10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164" fontId="1" fillId="2" borderId="7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34" xfId="0" applyNumberFormat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vertical="top" wrapText="1"/>
    </xf>
    <xf numFmtId="164" fontId="5" fillId="0" borderId="24" xfId="0" applyNumberFormat="1" applyFont="1" applyBorder="1" applyAlignment="1" applyProtection="1">
      <alignment horizontal="center" vertical="top" wrapText="1"/>
      <protection locked="0"/>
    </xf>
    <xf numFmtId="164" fontId="5" fillId="0" borderId="38" xfId="0" applyNumberFormat="1" applyFont="1" applyBorder="1" applyAlignment="1" applyProtection="1">
      <alignment horizontal="center" vertical="top" wrapText="1"/>
      <protection locked="0"/>
    </xf>
    <xf numFmtId="164" fontId="5" fillId="0" borderId="25" xfId="0" applyNumberFormat="1" applyFont="1" applyBorder="1" applyAlignment="1" applyProtection="1">
      <alignment horizontal="center" vertical="top" wrapText="1"/>
      <protection locked="0"/>
    </xf>
    <xf numFmtId="0" fontId="3" fillId="4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top" wrapText="1"/>
    </xf>
    <xf numFmtId="164" fontId="6" fillId="4" borderId="44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45" xfId="0" applyNumberFormat="1" applyFont="1" applyFill="1" applyBorder="1" applyAlignment="1">
      <alignment horizontal="center" vertical="center" wrapText="1"/>
    </xf>
    <xf numFmtId="164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vertical="center" wrapText="1"/>
    </xf>
    <xf numFmtId="7" fontId="3" fillId="5" borderId="23" xfId="0" applyNumberFormat="1" applyFont="1" applyFill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7" fontId="3" fillId="5" borderId="48" xfId="0" applyNumberFormat="1" applyFont="1" applyFill="1" applyBorder="1" applyAlignment="1">
      <alignment vertical="center" wrapText="1"/>
    </xf>
    <xf numFmtId="164" fontId="6" fillId="3" borderId="44" xfId="0" applyNumberFormat="1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64" fontId="3" fillId="5" borderId="3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4" fontId="6" fillId="3" borderId="50" xfId="0" applyNumberFormat="1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wrapText="1"/>
    </xf>
    <xf numFmtId="7" fontId="3" fillId="5" borderId="25" xfId="0" applyNumberFormat="1" applyFont="1" applyFill="1" applyBorder="1" applyAlignment="1">
      <alignment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vertical="center" wrapText="1"/>
    </xf>
    <xf numFmtId="0" fontId="3" fillId="7" borderId="53" xfId="0" applyFont="1" applyFill="1" applyBorder="1" applyAlignment="1">
      <alignment horizontal="center" vertical="center" wrapText="1"/>
    </xf>
    <xf numFmtId="0" fontId="3" fillId="7" borderId="54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164" fontId="6" fillId="7" borderId="50" xfId="0" applyNumberFormat="1" applyFont="1" applyFill="1" applyBorder="1" applyAlignment="1">
      <alignment horizontal="center" vertical="center" wrapText="1"/>
    </xf>
    <xf numFmtId="164" fontId="6" fillId="7" borderId="45" xfId="0" applyNumberFormat="1" applyFont="1" applyFill="1" applyBorder="1" applyAlignment="1">
      <alignment horizontal="center" vertical="center" wrapText="1"/>
    </xf>
    <xf numFmtId="164" fontId="6" fillId="4" borderId="12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3" borderId="28" xfId="0" applyNumberFormat="1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left" vertical="center" wrapText="1"/>
    </xf>
    <xf numFmtId="164" fontId="6" fillId="7" borderId="28" xfId="0" applyNumberFormat="1" applyFont="1" applyFill="1" applyBorder="1" applyAlignment="1">
      <alignment horizontal="left" vertical="center" wrapText="1"/>
    </xf>
    <xf numFmtId="164" fontId="6" fillId="7" borderId="2" xfId="0" applyNumberFormat="1" applyFont="1" applyFill="1" applyBorder="1" applyAlignment="1">
      <alignment horizontal="left" vertical="center" wrapText="1"/>
    </xf>
    <xf numFmtId="164" fontId="6" fillId="7" borderId="7" xfId="0" applyNumberFormat="1" applyFont="1" applyFill="1" applyBorder="1" applyAlignment="1">
      <alignment horizontal="left" vertical="center" wrapText="1"/>
    </xf>
    <xf numFmtId="7" fontId="3" fillId="6" borderId="24" xfId="0" applyNumberFormat="1" applyFont="1" applyFill="1" applyBorder="1" applyAlignment="1">
      <alignment horizontal="left" vertical="center" wrapText="1"/>
    </xf>
    <xf numFmtId="7" fontId="3" fillId="6" borderId="38" xfId="0" applyNumberFormat="1" applyFont="1" applyFill="1" applyBorder="1" applyAlignment="1">
      <alignment horizontal="left" vertical="center" wrapText="1"/>
    </xf>
    <xf numFmtId="164" fontId="3" fillId="6" borderId="24" xfId="0" applyNumberFormat="1" applyFont="1" applyFill="1" applyBorder="1" applyAlignment="1">
      <alignment horizontal="left" vertical="center" wrapText="1"/>
    </xf>
    <xf numFmtId="164" fontId="3" fillId="6" borderId="38" xfId="0" applyNumberFormat="1" applyFont="1" applyFill="1" applyBorder="1" applyAlignment="1">
      <alignment horizontal="left" vertical="center" wrapText="1"/>
    </xf>
    <xf numFmtId="7" fontId="3" fillId="6" borderId="7" xfId="0" applyNumberFormat="1" applyFont="1" applyFill="1" applyBorder="1" applyAlignment="1">
      <alignment horizontal="left" vertical="center" wrapText="1"/>
    </xf>
    <xf numFmtId="7" fontId="3" fillId="6" borderId="19" xfId="0" applyNumberFormat="1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164" fontId="6" fillId="4" borderId="7" xfId="0" applyNumberFormat="1" applyFont="1" applyFill="1" applyBorder="1" applyAlignment="1">
      <alignment horizontal="left" vertical="center" wrapText="1"/>
    </xf>
    <xf numFmtId="4" fontId="6" fillId="0" borderId="24" xfId="0" applyNumberFormat="1" applyFont="1" applyBorder="1" applyAlignment="1" applyProtection="1">
      <alignment horizontal="center" vertical="center" wrapText="1"/>
      <protection locked="0"/>
    </xf>
    <xf numFmtId="4" fontId="6" fillId="0" borderId="26" xfId="0" applyNumberFormat="1" applyFont="1" applyBorder="1" applyAlignment="1" applyProtection="1">
      <alignment horizontal="center" vertical="center" wrapText="1"/>
      <protection locked="0"/>
    </xf>
    <xf numFmtId="4" fontId="6" fillId="0" borderId="28" xfId="0" applyNumberFormat="1" applyFont="1" applyBorder="1" applyAlignment="1" applyProtection="1">
      <alignment horizontal="center" vertical="center" wrapText="1"/>
      <protection locked="0"/>
    </xf>
    <xf numFmtId="164" fontId="6" fillId="0" borderId="25" xfId="0" applyNumberFormat="1" applyFont="1" applyBorder="1" applyAlignment="1" applyProtection="1">
      <alignment horizontal="center" vertical="center" wrapText="1"/>
      <protection locked="0"/>
    </xf>
    <xf numFmtId="164" fontId="6" fillId="0" borderId="27" xfId="0" applyNumberFormat="1" applyFont="1" applyBorder="1" applyAlignment="1" applyProtection="1">
      <alignment horizontal="center" vertical="center" wrapText="1"/>
      <protection locked="0"/>
    </xf>
    <xf numFmtId="164" fontId="6" fillId="0" borderId="29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4" fontId="6" fillId="3" borderId="37" xfId="0" applyNumberFormat="1" applyFont="1" applyFill="1" applyBorder="1" applyAlignment="1">
      <alignment horizontal="right" vertical="center" wrapText="1"/>
    </xf>
    <xf numFmtId="4" fontId="6" fillId="3" borderId="11" xfId="0" applyNumberFormat="1" applyFont="1" applyFill="1" applyBorder="1" applyAlignment="1">
      <alignment horizontal="right" vertical="center" wrapText="1"/>
    </xf>
    <xf numFmtId="4" fontId="6" fillId="3" borderId="36" xfId="0" applyNumberFormat="1" applyFont="1" applyFill="1" applyBorder="1" applyAlignment="1">
      <alignment horizontal="right" vertical="center" wrapText="1"/>
    </xf>
    <xf numFmtId="4" fontId="6" fillId="3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4" fontId="6" fillId="4" borderId="18" xfId="0" applyNumberFormat="1" applyFont="1" applyFill="1" applyBorder="1" applyAlignment="1">
      <alignment horizontal="right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4" fontId="6" fillId="4" borderId="10" xfId="0" applyNumberFormat="1" applyFont="1" applyFill="1" applyBorder="1" applyAlignment="1">
      <alignment horizontal="right" vertical="center" wrapText="1"/>
    </xf>
    <xf numFmtId="0" fontId="1" fillId="0" borderId="32" xfId="0" quotePrefix="1" applyFont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5" borderId="36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3" fillId="5" borderId="46" xfId="0" applyFont="1" applyFill="1" applyBorder="1" applyAlignment="1">
      <alignment horizontal="right" vertical="center" wrapText="1"/>
    </xf>
    <xf numFmtId="0" fontId="3" fillId="5" borderId="47" xfId="0" applyFont="1" applyFill="1" applyBorder="1" applyAlignment="1">
      <alignment horizontal="right" vertical="center" wrapText="1"/>
    </xf>
    <xf numFmtId="0" fontId="1" fillId="0" borderId="3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4" fontId="6" fillId="3" borderId="33" xfId="0" applyNumberFormat="1" applyFont="1" applyFill="1" applyBorder="1" applyAlignment="1">
      <alignment horizontal="right" vertical="center" wrapText="1"/>
    </xf>
    <xf numFmtId="4" fontId="6" fillId="3" borderId="3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horizontal="right" vertical="center" wrapText="1"/>
    </xf>
    <xf numFmtId="4" fontId="6" fillId="4" borderId="7" xfId="0" applyNumberFormat="1" applyFont="1" applyFill="1" applyBorder="1" applyAlignment="1">
      <alignment horizontal="right" vertical="center" wrapText="1"/>
    </xf>
    <xf numFmtId="4" fontId="6" fillId="4" borderId="19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4" fontId="6" fillId="0" borderId="30" xfId="0" applyNumberFormat="1" applyFont="1" applyBorder="1" applyAlignment="1" applyProtection="1">
      <alignment horizontal="center" vertical="center" wrapText="1"/>
      <protection locked="0"/>
    </xf>
    <xf numFmtId="164" fontId="6" fillId="0" borderId="31" xfId="0" applyNumberFormat="1" applyFont="1" applyBorder="1" applyAlignment="1" applyProtection="1">
      <alignment horizontal="center" vertical="center" wrapText="1"/>
      <protection locked="0"/>
    </xf>
    <xf numFmtId="4" fontId="6" fillId="3" borderId="16" xfId="0" applyNumberFormat="1" applyFont="1" applyFill="1" applyBorder="1" applyAlignment="1">
      <alignment horizontal="right" vertical="center" wrapText="1"/>
    </xf>
    <xf numFmtId="4" fontId="6" fillId="3" borderId="17" xfId="0" applyNumberFormat="1" applyFont="1" applyFill="1" applyBorder="1" applyAlignment="1">
      <alignment horizontal="right" vertical="center" wrapText="1"/>
    </xf>
    <xf numFmtId="0" fontId="3" fillId="0" borderId="32" xfId="0" applyFont="1" applyBorder="1" applyAlignment="1">
      <alignment horizontal="center" vertical="top" wrapText="1"/>
    </xf>
    <xf numFmtId="4" fontId="6" fillId="4" borderId="16" xfId="0" applyNumberFormat="1" applyFont="1" applyFill="1" applyBorder="1" applyAlignment="1">
      <alignment horizontal="right" vertical="center" wrapText="1"/>
    </xf>
    <xf numFmtId="4" fontId="6" fillId="4" borderId="17" xfId="0" applyNumberFormat="1" applyFont="1" applyFill="1" applyBorder="1" applyAlignment="1">
      <alignment horizontal="right" vertical="center" wrapText="1"/>
    </xf>
    <xf numFmtId="4" fontId="6" fillId="3" borderId="49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6" fillId="4" borderId="37" xfId="0" applyNumberFormat="1" applyFont="1" applyFill="1" applyBorder="1" applyAlignment="1">
      <alignment horizontal="right" vertical="center" wrapText="1"/>
    </xf>
    <xf numFmtId="4" fontId="6" fillId="4" borderId="11" xfId="0" applyNumberFormat="1" applyFont="1" applyFill="1" applyBorder="1" applyAlignment="1">
      <alignment horizontal="right" vertical="center" wrapText="1"/>
    </xf>
    <xf numFmtId="4" fontId="6" fillId="4" borderId="35" xfId="0" applyNumberFormat="1" applyFont="1" applyFill="1" applyBorder="1" applyAlignment="1">
      <alignment horizontal="right" vertical="center" wrapText="1"/>
    </xf>
    <xf numFmtId="4" fontId="6" fillId="4" borderId="20" xfId="0" applyNumberFormat="1" applyFont="1" applyFill="1" applyBorder="1" applyAlignment="1">
      <alignment horizontal="right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4" fontId="6" fillId="7" borderId="16" xfId="0" applyNumberFormat="1" applyFont="1" applyFill="1" applyBorder="1" applyAlignment="1">
      <alignment horizontal="left" vertical="center" wrapText="1"/>
    </xf>
    <xf numFmtId="0" fontId="0" fillId="7" borderId="17" xfId="0" applyFill="1" applyBorder="1" applyAlignment="1">
      <alignment horizontal="left" vertical="center" wrapText="1"/>
    </xf>
    <xf numFmtId="4" fontId="6" fillId="7" borderId="37" xfId="0" applyNumberFormat="1" applyFont="1" applyFill="1" applyBorder="1" applyAlignment="1">
      <alignment horizontal="left" vertical="center" wrapText="1"/>
    </xf>
    <xf numFmtId="0" fontId="0" fillId="7" borderId="11" xfId="0" applyFill="1" applyBorder="1" applyAlignment="1">
      <alignment horizontal="left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4" fontId="6" fillId="7" borderId="35" xfId="0" applyNumberFormat="1" applyFont="1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4" fontId="6" fillId="4" borderId="35" xfId="0" applyNumberFormat="1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5" borderId="46" xfId="0" applyFont="1" applyFill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3" fillId="5" borderId="35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4" fontId="6" fillId="3" borderId="37" xfId="0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" fontId="6" fillId="3" borderId="35" xfId="0" applyNumberFormat="1" applyFont="1" applyFill="1" applyBorder="1" applyAlignment="1">
      <alignment horizontal="left" vertical="center" wrapText="1"/>
    </xf>
    <xf numFmtId="4" fontId="6" fillId="4" borderId="37" xfId="0" applyNumberFormat="1" applyFont="1" applyFill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1157605</xdr:colOff>
      <xdr:row>1</xdr:row>
      <xdr:rowOff>133350</xdr:rowOff>
    </xdr:to>
    <xdr:pic>
      <xdr:nvPicPr>
        <xdr:cNvPr id="2" name="Picture 1" descr="http://thehub.vta.org/divisions/creativeservices/Documents/JPEG%20(Common)/scvt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59575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1157605</xdr:colOff>
      <xdr:row>1</xdr:row>
      <xdr:rowOff>133350</xdr:rowOff>
    </xdr:to>
    <xdr:pic>
      <xdr:nvPicPr>
        <xdr:cNvPr id="2" name="Picture 1" descr="http://thehub.vta.org/divisions/creativeservices/Documents/JPEG%20(Common)/scvta.jpg">
          <a:extLst>
            <a:ext uri="{FF2B5EF4-FFF2-40B4-BE49-F238E27FC236}">
              <a16:creationId xmlns:a16="http://schemas.microsoft.com/office/drawing/2014/main" id="{5119C3BC-F897-459C-B273-D93D2FF31A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59575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1157605</xdr:colOff>
      <xdr:row>1</xdr:row>
      <xdr:rowOff>133350</xdr:rowOff>
    </xdr:to>
    <xdr:pic>
      <xdr:nvPicPr>
        <xdr:cNvPr id="2" name="Picture 1" descr="http://thehub.vta.org/divisions/creativeservices/Documents/JPEG%20(Common)/scvta.jpg">
          <a:extLst>
            <a:ext uri="{FF2B5EF4-FFF2-40B4-BE49-F238E27FC236}">
              <a16:creationId xmlns:a16="http://schemas.microsoft.com/office/drawing/2014/main" id="{B3D36FA5-CC8A-4889-ADB6-0B860B3C4A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59575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1157605</xdr:colOff>
      <xdr:row>1</xdr:row>
      <xdr:rowOff>133350</xdr:rowOff>
    </xdr:to>
    <xdr:pic>
      <xdr:nvPicPr>
        <xdr:cNvPr id="2" name="Picture 1" descr="http://thehub.vta.org/divisions/creativeservices/Documents/JPEG%20(Common)/scvta.jpg">
          <a:extLst>
            <a:ext uri="{FF2B5EF4-FFF2-40B4-BE49-F238E27FC236}">
              <a16:creationId xmlns:a16="http://schemas.microsoft.com/office/drawing/2014/main" id="{DDA4AF73-DD82-4292-9B68-C13F3D4939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59575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1157605</xdr:colOff>
      <xdr:row>1</xdr:row>
      <xdr:rowOff>133350</xdr:rowOff>
    </xdr:to>
    <xdr:pic>
      <xdr:nvPicPr>
        <xdr:cNvPr id="2" name="Picture 1" descr="http://thehub.vta.org/divisions/creativeservices/Documents/JPEG%20(Common)/scvta.jpg">
          <a:extLst>
            <a:ext uri="{FF2B5EF4-FFF2-40B4-BE49-F238E27FC236}">
              <a16:creationId xmlns:a16="http://schemas.microsoft.com/office/drawing/2014/main" id="{3133B6E4-F0F2-4547-841A-ADF1C88C8D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59575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1157605</xdr:colOff>
      <xdr:row>1</xdr:row>
      <xdr:rowOff>133350</xdr:rowOff>
    </xdr:to>
    <xdr:pic>
      <xdr:nvPicPr>
        <xdr:cNvPr id="2" name="Picture 1" descr="http://thehub.vta.org/divisions/creativeservices/Documents/JPEG%20(Common)/scvta.jpg">
          <a:extLst>
            <a:ext uri="{FF2B5EF4-FFF2-40B4-BE49-F238E27FC236}">
              <a16:creationId xmlns:a16="http://schemas.microsoft.com/office/drawing/2014/main" id="{D5450949-FA39-430E-9188-368ACE9FC2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59575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nahan, Keisha L" id="{9AAC11DF-1411-46FF-8C56-816914733641}" userId="S::Carnahan_K@vta.org::8b188f2a-1ed9-46bb-a6b2-8ef57ecfce6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6" dT="2019-07-25T20:06:03.71" personId="{9AAC11DF-1411-46FF-8C56-816914733641}" id="{16C4D626-1148-4D27-88E1-6AD651C0B0AE}">
    <text>Elizabeth please fill in your est. qty.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7"/>
  <sheetViews>
    <sheetView tabSelected="1" zoomScaleNormal="100" zoomScaleSheetLayoutView="40" workbookViewId="0">
      <selection activeCell="D73" sqref="D73"/>
    </sheetView>
  </sheetViews>
  <sheetFormatPr defaultRowHeight="15" x14ac:dyDescent="0.25"/>
  <cols>
    <col min="1" max="1" width="7.7109375" style="7" customWidth="1"/>
    <col min="2" max="2" width="33.140625" style="3" customWidth="1"/>
    <col min="3" max="17" width="21.7109375" style="3" customWidth="1"/>
    <col min="18" max="18" width="21.7109375" style="25" customWidth="1"/>
    <col min="19" max="22" width="21.7109375" style="3" customWidth="1"/>
    <col min="23" max="23" width="21.7109375" style="21" customWidth="1"/>
    <col min="24" max="25" width="21.7109375" style="3" customWidth="1"/>
    <col min="26" max="16384" width="9.140625" style="3"/>
  </cols>
  <sheetData>
    <row r="1" spans="1:25" ht="25.5" customHeight="1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R1" s="3"/>
    </row>
    <row r="2" spans="1:25" ht="25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R2" s="3"/>
    </row>
    <row r="3" spans="1:25" ht="25.5" customHeight="1" x14ac:dyDescent="0.25">
      <c r="A3" s="117" t="s">
        <v>41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R3" s="3"/>
    </row>
    <row r="4" spans="1:25" ht="32.25" customHeight="1" x14ac:dyDescent="0.25">
      <c r="A4" s="4"/>
      <c r="B4" s="5" t="s">
        <v>1</v>
      </c>
      <c r="C4" s="118"/>
      <c r="D4" s="118"/>
      <c r="E4" s="6"/>
      <c r="F4" s="5"/>
      <c r="G4" s="6"/>
      <c r="R4" s="3"/>
    </row>
    <row r="5" spans="1:25" ht="15.75" thickBot="1" x14ac:dyDescent="0.3">
      <c r="R5" s="28"/>
    </row>
    <row r="6" spans="1:25" s="8" customFormat="1" ht="31.5" customHeight="1" x14ac:dyDescent="0.2">
      <c r="A6" s="120" t="s">
        <v>33</v>
      </c>
      <c r="B6" s="121"/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14</v>
      </c>
      <c r="O6" s="45" t="s">
        <v>15</v>
      </c>
      <c r="P6" s="45" t="s">
        <v>16</v>
      </c>
      <c r="Q6" s="46" t="s">
        <v>17</v>
      </c>
      <c r="R6" s="45" t="s">
        <v>43</v>
      </c>
      <c r="S6" s="45" t="s">
        <v>44</v>
      </c>
      <c r="T6" s="45" t="s">
        <v>45</v>
      </c>
      <c r="U6" s="45" t="s">
        <v>46</v>
      </c>
      <c r="V6" s="47" t="s">
        <v>47</v>
      </c>
      <c r="W6" s="46" t="s">
        <v>40</v>
      </c>
      <c r="X6" s="46" t="s">
        <v>53</v>
      </c>
      <c r="Y6" s="47" t="s">
        <v>61</v>
      </c>
    </row>
    <row r="7" spans="1:25" s="8" customFormat="1" ht="33.75" customHeight="1" x14ac:dyDescent="0.2">
      <c r="A7" s="18">
        <v>1</v>
      </c>
      <c r="B7" s="9" t="s">
        <v>26</v>
      </c>
      <c r="C7" s="119" t="s">
        <v>27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27"/>
    </row>
    <row r="8" spans="1:25" s="10" customFormat="1" ht="14.25" x14ac:dyDescent="0.25">
      <c r="A8" s="17">
        <v>2</v>
      </c>
      <c r="B8" s="122" t="s">
        <v>19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4"/>
    </row>
    <row r="9" spans="1:25" s="11" customFormat="1" ht="33.75" customHeight="1" x14ac:dyDescent="0.25">
      <c r="A9" s="111" t="s">
        <v>30</v>
      </c>
      <c r="B9" s="40" t="s">
        <v>28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2"/>
      <c r="R9" s="1"/>
      <c r="S9" s="1"/>
      <c r="T9" s="1"/>
      <c r="U9" s="1"/>
      <c r="V9" s="2"/>
      <c r="W9" s="105">
        <v>6</v>
      </c>
      <c r="X9" s="99" t="e">
        <f>AVERAGE(C12:V12)</f>
        <v>#DIV/0!</v>
      </c>
      <c r="Y9" s="102" t="e">
        <f>W9*X9</f>
        <v>#DIV/0!</v>
      </c>
    </row>
    <row r="10" spans="1:25" s="11" customFormat="1" ht="33.75" customHeight="1" x14ac:dyDescent="0.25">
      <c r="A10" s="111"/>
      <c r="B10" s="40" t="s">
        <v>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2"/>
      <c r="R10" s="1"/>
      <c r="S10" s="1"/>
      <c r="T10" s="1"/>
      <c r="U10" s="1"/>
      <c r="V10" s="2"/>
      <c r="W10" s="106"/>
      <c r="X10" s="100"/>
      <c r="Y10" s="103"/>
    </row>
    <row r="11" spans="1:25" s="11" customFormat="1" ht="69.75" customHeight="1" x14ac:dyDescent="0.25">
      <c r="A11" s="111"/>
      <c r="B11" s="40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2"/>
      <c r="R11" s="1"/>
      <c r="S11" s="1"/>
      <c r="T11" s="1"/>
      <c r="U11" s="1"/>
      <c r="V11" s="2"/>
      <c r="W11" s="106"/>
      <c r="X11" s="100"/>
      <c r="Y11" s="103"/>
    </row>
    <row r="12" spans="1:25" s="12" customFormat="1" ht="20.25" customHeight="1" x14ac:dyDescent="0.25">
      <c r="A12" s="112"/>
      <c r="B12" s="41" t="s">
        <v>55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3"/>
      <c r="R12" s="13"/>
      <c r="S12" s="13"/>
      <c r="T12" s="13"/>
      <c r="U12" s="13"/>
      <c r="V12" s="13"/>
      <c r="W12" s="107"/>
      <c r="X12" s="101"/>
      <c r="Y12" s="104"/>
    </row>
    <row r="13" spans="1:25" s="10" customFormat="1" ht="16.5" customHeight="1" x14ac:dyDescent="0.25">
      <c r="A13" s="17">
        <v>3</v>
      </c>
      <c r="B13" s="122" t="s">
        <v>20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4"/>
    </row>
    <row r="14" spans="1:25" s="11" customFormat="1" ht="33.75" customHeight="1" x14ac:dyDescent="0.25">
      <c r="A14" s="111" t="s">
        <v>31</v>
      </c>
      <c r="B14" s="42" t="s">
        <v>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2"/>
      <c r="R14" s="1"/>
      <c r="S14" s="1"/>
      <c r="T14" s="1"/>
      <c r="U14" s="1"/>
      <c r="V14" s="2"/>
      <c r="W14" s="105">
        <v>27</v>
      </c>
      <c r="X14" s="99" t="e">
        <f>AVERAGE(C17:V17)</f>
        <v>#DIV/0!</v>
      </c>
      <c r="Y14" s="102" t="e">
        <f>W14*X14</f>
        <v>#DIV/0!</v>
      </c>
    </row>
    <row r="15" spans="1:25" s="11" customFormat="1" ht="33.75" customHeight="1" x14ac:dyDescent="0.25">
      <c r="A15" s="111"/>
      <c r="B15" s="42" t="s">
        <v>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2"/>
      <c r="R15" s="1"/>
      <c r="S15" s="1"/>
      <c r="T15" s="1"/>
      <c r="U15" s="1"/>
      <c r="V15" s="2"/>
      <c r="W15" s="106"/>
      <c r="X15" s="100"/>
      <c r="Y15" s="103"/>
    </row>
    <row r="16" spans="1:25" s="11" customFormat="1" ht="69.75" customHeight="1" x14ac:dyDescent="0.25">
      <c r="A16" s="111"/>
      <c r="B16" s="42" t="s">
        <v>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2"/>
      <c r="R16" s="1"/>
      <c r="S16" s="1"/>
      <c r="T16" s="1"/>
      <c r="U16" s="1"/>
      <c r="V16" s="2"/>
      <c r="W16" s="106"/>
      <c r="X16" s="100"/>
      <c r="Y16" s="103"/>
    </row>
    <row r="17" spans="1:25" s="12" customFormat="1" ht="20.25" customHeight="1" x14ac:dyDescent="0.25">
      <c r="A17" s="112"/>
      <c r="B17" s="41" t="s">
        <v>55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3"/>
      <c r="R17" s="13"/>
      <c r="S17" s="13"/>
      <c r="T17" s="13"/>
      <c r="U17" s="13"/>
      <c r="V17" s="14"/>
      <c r="W17" s="107"/>
      <c r="X17" s="101"/>
      <c r="Y17" s="104"/>
    </row>
    <row r="18" spans="1:25" s="10" customFormat="1" ht="16.5" customHeight="1" x14ac:dyDescent="0.25">
      <c r="A18" s="17">
        <v>4</v>
      </c>
      <c r="B18" s="108" t="s">
        <v>21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0"/>
    </row>
    <row r="19" spans="1:25" s="11" customFormat="1" ht="33.75" customHeight="1" x14ac:dyDescent="0.25">
      <c r="A19" s="111" t="s">
        <v>32</v>
      </c>
      <c r="B19" s="42" t="s">
        <v>28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2"/>
      <c r="R19" s="1"/>
      <c r="S19" s="1"/>
      <c r="T19" s="1"/>
      <c r="U19" s="1"/>
      <c r="V19" s="2"/>
      <c r="W19" s="105">
        <v>91</v>
      </c>
      <c r="X19" s="99" t="e">
        <f>AVERAGE(C22:V22)</f>
        <v>#DIV/0!</v>
      </c>
      <c r="Y19" s="102" t="e">
        <f>W19*X19</f>
        <v>#DIV/0!</v>
      </c>
    </row>
    <row r="20" spans="1:25" s="11" customFormat="1" ht="33.75" customHeight="1" x14ac:dyDescent="0.25">
      <c r="A20" s="111"/>
      <c r="B20" s="42" t="s">
        <v>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2"/>
      <c r="R20" s="1"/>
      <c r="S20" s="1"/>
      <c r="T20" s="1"/>
      <c r="U20" s="1"/>
      <c r="V20" s="2"/>
      <c r="W20" s="106"/>
      <c r="X20" s="100"/>
      <c r="Y20" s="103"/>
    </row>
    <row r="21" spans="1:25" s="11" customFormat="1" ht="69.75" customHeight="1" x14ac:dyDescent="0.25">
      <c r="A21" s="111"/>
      <c r="B21" s="42" t="s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2"/>
      <c r="R21" s="1"/>
      <c r="S21" s="1"/>
      <c r="T21" s="1"/>
      <c r="U21" s="1"/>
      <c r="V21" s="2"/>
      <c r="W21" s="106"/>
      <c r="X21" s="100"/>
      <c r="Y21" s="103"/>
    </row>
    <row r="22" spans="1:25" s="12" customFormat="1" ht="20.25" customHeight="1" x14ac:dyDescent="0.25">
      <c r="A22" s="112"/>
      <c r="B22" s="41" t="s">
        <v>55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23"/>
      <c r="R22" s="13"/>
      <c r="S22" s="13"/>
      <c r="T22" s="13"/>
      <c r="U22" s="13"/>
      <c r="V22" s="14"/>
      <c r="W22" s="107"/>
      <c r="X22" s="101"/>
      <c r="Y22" s="104"/>
    </row>
    <row r="23" spans="1:25" s="10" customFormat="1" ht="16.5" customHeight="1" x14ac:dyDescent="0.25">
      <c r="A23" s="17">
        <v>5</v>
      </c>
      <c r="B23" s="108" t="s">
        <v>22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10"/>
    </row>
    <row r="24" spans="1:25" s="11" customFormat="1" ht="34.5" customHeight="1" x14ac:dyDescent="0.25">
      <c r="A24" s="111" t="s">
        <v>32</v>
      </c>
      <c r="B24" s="42" t="s">
        <v>28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2"/>
      <c r="R24" s="1"/>
      <c r="S24" s="1"/>
      <c r="T24" s="1"/>
      <c r="U24" s="1"/>
      <c r="V24" s="2"/>
      <c r="W24" s="105">
        <v>25</v>
      </c>
      <c r="X24" s="99" t="e">
        <f>AVERAGE(C27:V27)</f>
        <v>#DIV/0!</v>
      </c>
      <c r="Y24" s="102" t="e">
        <f>W24*X24</f>
        <v>#DIV/0!</v>
      </c>
    </row>
    <row r="25" spans="1:25" s="11" customFormat="1" ht="33.75" customHeight="1" x14ac:dyDescent="0.25">
      <c r="A25" s="111"/>
      <c r="B25" s="42" t="s">
        <v>29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2"/>
      <c r="R25" s="1"/>
      <c r="S25" s="1"/>
      <c r="T25" s="1"/>
      <c r="U25" s="1"/>
      <c r="V25" s="2"/>
      <c r="W25" s="106"/>
      <c r="X25" s="100"/>
      <c r="Y25" s="103"/>
    </row>
    <row r="26" spans="1:25" s="11" customFormat="1" ht="69.75" customHeight="1" x14ac:dyDescent="0.25">
      <c r="A26" s="111"/>
      <c r="B26" s="42" t="s">
        <v>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2"/>
      <c r="R26" s="1"/>
      <c r="S26" s="1"/>
      <c r="T26" s="1"/>
      <c r="U26" s="1"/>
      <c r="V26" s="2"/>
      <c r="W26" s="106"/>
      <c r="X26" s="100"/>
      <c r="Y26" s="103"/>
    </row>
    <row r="27" spans="1:25" s="12" customFormat="1" ht="20.25" customHeight="1" x14ac:dyDescent="0.25">
      <c r="A27" s="112"/>
      <c r="B27" s="41" t="s">
        <v>55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3"/>
      <c r="R27" s="13"/>
      <c r="S27" s="13"/>
      <c r="T27" s="13"/>
      <c r="U27" s="13"/>
      <c r="V27" s="14"/>
      <c r="W27" s="107"/>
      <c r="X27" s="101"/>
      <c r="Y27" s="104"/>
    </row>
    <row r="28" spans="1:25" s="10" customFormat="1" ht="16.5" customHeight="1" x14ac:dyDescent="0.25">
      <c r="A28" s="17">
        <v>6</v>
      </c>
      <c r="B28" s="108" t="s">
        <v>23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0"/>
    </row>
    <row r="29" spans="1:25" s="11" customFormat="1" ht="33.75" customHeight="1" x14ac:dyDescent="0.25">
      <c r="A29" s="111" t="s">
        <v>32</v>
      </c>
      <c r="B29" s="42" t="s">
        <v>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2"/>
      <c r="R29" s="1"/>
      <c r="S29" s="1"/>
      <c r="T29" s="1"/>
      <c r="U29" s="1"/>
      <c r="V29" s="2"/>
      <c r="W29" s="105">
        <v>20</v>
      </c>
      <c r="X29" s="99" t="e">
        <f>AVERAGE(C32:V32)</f>
        <v>#DIV/0!</v>
      </c>
      <c r="Y29" s="102" t="e">
        <f>W29*X29</f>
        <v>#DIV/0!</v>
      </c>
    </row>
    <row r="30" spans="1:25" s="11" customFormat="1" ht="33.75" customHeight="1" x14ac:dyDescent="0.25">
      <c r="A30" s="111"/>
      <c r="B30" s="42" t="s">
        <v>29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2"/>
      <c r="R30" s="1"/>
      <c r="S30" s="1"/>
      <c r="T30" s="1"/>
      <c r="U30" s="1"/>
      <c r="V30" s="2"/>
      <c r="W30" s="106"/>
      <c r="X30" s="100"/>
      <c r="Y30" s="103"/>
    </row>
    <row r="31" spans="1:25" s="11" customFormat="1" ht="69.75" customHeight="1" x14ac:dyDescent="0.25">
      <c r="A31" s="111"/>
      <c r="B31" s="42" t="s">
        <v>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2"/>
      <c r="R31" s="1"/>
      <c r="S31" s="1"/>
      <c r="T31" s="1"/>
      <c r="U31" s="1"/>
      <c r="V31" s="2"/>
      <c r="W31" s="106"/>
      <c r="X31" s="100"/>
      <c r="Y31" s="103"/>
    </row>
    <row r="32" spans="1:25" s="12" customFormat="1" ht="20.25" customHeight="1" x14ac:dyDescent="0.25">
      <c r="A32" s="112"/>
      <c r="B32" s="44" t="s">
        <v>18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23"/>
      <c r="R32" s="13"/>
      <c r="S32" s="13"/>
      <c r="T32" s="13"/>
      <c r="U32" s="13"/>
      <c r="V32" s="14"/>
      <c r="W32" s="107"/>
      <c r="X32" s="101"/>
      <c r="Y32" s="104"/>
    </row>
    <row r="33" spans="1:25" s="10" customFormat="1" ht="16.5" customHeight="1" x14ac:dyDescent="0.25">
      <c r="A33" s="17">
        <v>7</v>
      </c>
      <c r="B33" s="108" t="s">
        <v>24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10"/>
    </row>
    <row r="34" spans="1:25" s="11" customFormat="1" ht="33.75" customHeight="1" x14ac:dyDescent="0.25">
      <c r="A34" s="111" t="s">
        <v>32</v>
      </c>
      <c r="B34" s="42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2"/>
      <c r="R34" s="1"/>
      <c r="S34" s="1"/>
      <c r="T34" s="1"/>
      <c r="U34" s="1"/>
      <c r="V34" s="2"/>
      <c r="W34" s="105">
        <v>8</v>
      </c>
      <c r="X34" s="99" t="e">
        <f>AVERAGE(C37:V37)</f>
        <v>#DIV/0!</v>
      </c>
      <c r="Y34" s="102" t="e">
        <f>W34*X34</f>
        <v>#DIV/0!</v>
      </c>
    </row>
    <row r="35" spans="1:25" s="11" customFormat="1" ht="33.75" customHeight="1" x14ac:dyDescent="0.25">
      <c r="A35" s="111"/>
      <c r="B35" s="42" t="s">
        <v>29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2"/>
      <c r="R35" s="1"/>
      <c r="S35" s="1"/>
      <c r="T35" s="1"/>
      <c r="U35" s="1"/>
      <c r="V35" s="2"/>
      <c r="W35" s="106"/>
      <c r="X35" s="100"/>
      <c r="Y35" s="103"/>
    </row>
    <row r="36" spans="1:25" s="11" customFormat="1" ht="69.75" customHeight="1" x14ac:dyDescent="0.25">
      <c r="A36" s="111"/>
      <c r="B36" s="42" t="s">
        <v>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2"/>
      <c r="R36" s="1"/>
      <c r="S36" s="1"/>
      <c r="T36" s="1"/>
      <c r="U36" s="1"/>
      <c r="V36" s="2"/>
      <c r="W36" s="106"/>
      <c r="X36" s="100"/>
      <c r="Y36" s="103"/>
    </row>
    <row r="37" spans="1:25" s="12" customFormat="1" ht="20.25" customHeight="1" x14ac:dyDescent="0.25">
      <c r="A37" s="112"/>
      <c r="B37" s="41" t="s">
        <v>55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23"/>
      <c r="R37" s="13"/>
      <c r="S37" s="13"/>
      <c r="T37" s="13"/>
      <c r="U37" s="13"/>
      <c r="V37" s="14"/>
      <c r="W37" s="107"/>
      <c r="X37" s="101"/>
      <c r="Y37" s="104"/>
    </row>
    <row r="38" spans="1:25" s="10" customFormat="1" ht="16.5" customHeight="1" x14ac:dyDescent="0.25">
      <c r="A38" s="17">
        <v>8</v>
      </c>
      <c r="B38" s="108" t="s">
        <v>25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10"/>
    </row>
    <row r="39" spans="1:25" s="11" customFormat="1" ht="33.75" customHeight="1" x14ac:dyDescent="0.25">
      <c r="A39" s="111" t="s">
        <v>32</v>
      </c>
      <c r="B39" s="42" t="s">
        <v>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2"/>
      <c r="R39" s="1"/>
      <c r="S39" s="1"/>
      <c r="T39" s="1"/>
      <c r="U39" s="1"/>
      <c r="V39" s="2"/>
      <c r="W39" s="105">
        <v>15</v>
      </c>
      <c r="X39" s="99" t="e">
        <f>AVERAGE(C42:V42)</f>
        <v>#DIV/0!</v>
      </c>
      <c r="Y39" s="102" t="e">
        <f>W39*X39</f>
        <v>#DIV/0!</v>
      </c>
    </row>
    <row r="40" spans="1:25" s="11" customFormat="1" ht="33.75" customHeight="1" x14ac:dyDescent="0.25">
      <c r="A40" s="111"/>
      <c r="B40" s="42" t="s">
        <v>29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2"/>
      <c r="R40" s="1"/>
      <c r="S40" s="1"/>
      <c r="T40" s="1"/>
      <c r="U40" s="1"/>
      <c r="V40" s="2"/>
      <c r="W40" s="106"/>
      <c r="X40" s="100"/>
      <c r="Y40" s="103"/>
    </row>
    <row r="41" spans="1:25" s="11" customFormat="1" ht="69.75" customHeight="1" x14ac:dyDescent="0.25">
      <c r="A41" s="111"/>
      <c r="B41" s="42" t="s">
        <v>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2"/>
      <c r="R41" s="1"/>
      <c r="S41" s="1"/>
      <c r="T41" s="1"/>
      <c r="U41" s="1"/>
      <c r="V41" s="2"/>
      <c r="W41" s="106"/>
      <c r="X41" s="100"/>
      <c r="Y41" s="103"/>
    </row>
    <row r="42" spans="1:25" s="12" customFormat="1" ht="20.25" customHeight="1" x14ac:dyDescent="0.25">
      <c r="A42" s="112"/>
      <c r="B42" s="44" t="s">
        <v>55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23"/>
      <c r="R42" s="13"/>
      <c r="S42" s="13"/>
      <c r="T42" s="13"/>
      <c r="U42" s="13"/>
      <c r="V42" s="14"/>
      <c r="W42" s="107"/>
      <c r="X42" s="101"/>
      <c r="Y42" s="104"/>
    </row>
    <row r="43" spans="1:25" s="12" customFormat="1" ht="20.25" customHeight="1" x14ac:dyDescent="0.25">
      <c r="A43" s="115" t="s">
        <v>81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48" t="e">
        <f>SUM(Y9,Y14,Y19,Y24,Y29,Y34,Y39)</f>
        <v>#DIV/0!</v>
      </c>
    </row>
    <row r="44" spans="1:25" s="12" customFormat="1" ht="20.25" customHeight="1" x14ac:dyDescent="0.25">
      <c r="A44" s="113" t="s">
        <v>80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85" t="e">
        <f>Y43*9.25%</f>
        <v>#DIV/0!</v>
      </c>
    </row>
    <row r="45" spans="1:25" s="12" customFormat="1" ht="20.25" customHeight="1" thickBot="1" x14ac:dyDescent="0.3">
      <c r="A45" s="139" t="s">
        <v>86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49" t="e">
        <f>Y43+Y44</f>
        <v>#DIV/0!</v>
      </c>
    </row>
    <row r="46" spans="1:25" ht="15.75" thickBot="1" x14ac:dyDescent="0.3">
      <c r="A46" s="128" t="s">
        <v>52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</row>
    <row r="47" spans="1:25" s="8" customFormat="1" ht="31.5" customHeight="1" x14ac:dyDescent="0.2">
      <c r="A47" s="129" t="s">
        <v>34</v>
      </c>
      <c r="B47" s="130"/>
      <c r="C47" s="35" t="s">
        <v>3</v>
      </c>
      <c r="D47" s="35" t="s">
        <v>4</v>
      </c>
      <c r="E47" s="35" t="s">
        <v>5</v>
      </c>
      <c r="F47" s="35" t="s">
        <v>6</v>
      </c>
      <c r="G47" s="35" t="s">
        <v>7</v>
      </c>
      <c r="H47" s="35" t="s">
        <v>8</v>
      </c>
      <c r="I47" s="35" t="s">
        <v>9</v>
      </c>
      <c r="J47" s="35" t="s">
        <v>10</v>
      </c>
      <c r="K47" s="35" t="s">
        <v>11</v>
      </c>
      <c r="L47" s="35" t="s">
        <v>12</v>
      </c>
      <c r="M47" s="35" t="s">
        <v>13</v>
      </c>
      <c r="N47" s="35" t="s">
        <v>14</v>
      </c>
      <c r="O47" s="35" t="s">
        <v>15</v>
      </c>
      <c r="P47" s="35" t="s">
        <v>16</v>
      </c>
      <c r="Q47" s="36" t="s">
        <v>17</v>
      </c>
      <c r="R47" s="35" t="s">
        <v>43</v>
      </c>
      <c r="S47" s="35" t="s">
        <v>44</v>
      </c>
      <c r="T47" s="35" t="s">
        <v>45</v>
      </c>
      <c r="U47" s="35" t="s">
        <v>46</v>
      </c>
      <c r="V47" s="37" t="s">
        <v>47</v>
      </c>
      <c r="W47" s="36" t="s">
        <v>40</v>
      </c>
      <c r="X47" s="36" t="s">
        <v>42</v>
      </c>
      <c r="Y47" s="37" t="s">
        <v>60</v>
      </c>
    </row>
    <row r="48" spans="1:25" s="10" customFormat="1" ht="16.5" customHeight="1" x14ac:dyDescent="0.25">
      <c r="A48" s="17">
        <v>9</v>
      </c>
      <c r="B48" s="108" t="s">
        <v>35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10"/>
    </row>
    <row r="49" spans="1:25" s="11" customFormat="1" ht="33.75" customHeight="1" x14ac:dyDescent="0.25">
      <c r="A49" s="111" t="s">
        <v>30</v>
      </c>
      <c r="B49" s="42" t="s">
        <v>28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2"/>
      <c r="R49" s="1"/>
      <c r="S49" s="1"/>
      <c r="T49" s="1"/>
      <c r="U49" s="1"/>
      <c r="V49" s="2"/>
      <c r="W49" s="105">
        <v>12</v>
      </c>
      <c r="X49" s="99" t="e">
        <f>AVERAGE(C52:V52)</f>
        <v>#DIV/0!</v>
      </c>
      <c r="Y49" s="102" t="e">
        <f>W49*X49</f>
        <v>#DIV/0!</v>
      </c>
    </row>
    <row r="50" spans="1:25" s="11" customFormat="1" ht="33.75" customHeight="1" x14ac:dyDescent="0.25">
      <c r="A50" s="111"/>
      <c r="B50" s="42" t="s">
        <v>29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2"/>
      <c r="R50" s="1"/>
      <c r="S50" s="1"/>
      <c r="T50" s="1"/>
      <c r="U50" s="1"/>
      <c r="V50" s="2"/>
      <c r="W50" s="106"/>
      <c r="X50" s="100"/>
      <c r="Y50" s="103"/>
    </row>
    <row r="51" spans="1:25" s="11" customFormat="1" ht="69.75" customHeight="1" x14ac:dyDescent="0.25">
      <c r="A51" s="111"/>
      <c r="B51" s="42" t="s">
        <v>2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2"/>
      <c r="R51" s="1"/>
      <c r="S51" s="1"/>
      <c r="T51" s="1"/>
      <c r="U51" s="1"/>
      <c r="V51" s="2"/>
      <c r="W51" s="106"/>
      <c r="X51" s="100"/>
      <c r="Y51" s="103"/>
    </row>
    <row r="52" spans="1:25" s="12" customFormat="1" ht="20.25" customHeight="1" x14ac:dyDescent="0.25">
      <c r="A52" s="112"/>
      <c r="B52" s="44" t="s">
        <v>55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23"/>
      <c r="R52" s="13"/>
      <c r="S52" s="13"/>
      <c r="T52" s="13"/>
      <c r="U52" s="13"/>
      <c r="V52" s="14"/>
      <c r="W52" s="107"/>
      <c r="X52" s="101"/>
      <c r="Y52" s="104"/>
    </row>
    <row r="53" spans="1:25" s="10" customFormat="1" ht="16.5" customHeight="1" x14ac:dyDescent="0.25">
      <c r="A53" s="17">
        <v>10</v>
      </c>
      <c r="B53" s="108" t="s">
        <v>36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10"/>
    </row>
    <row r="54" spans="1:25" s="11" customFormat="1" ht="33.75" customHeight="1" x14ac:dyDescent="0.25">
      <c r="A54" s="111" t="s">
        <v>31</v>
      </c>
      <c r="B54" s="42" t="s">
        <v>28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2"/>
      <c r="R54" s="1"/>
      <c r="S54" s="1"/>
      <c r="T54" s="1"/>
      <c r="U54" s="1"/>
      <c r="V54" s="2"/>
      <c r="W54" s="105">
        <v>4</v>
      </c>
      <c r="X54" s="99" t="e">
        <f>AVERAGE(C57:V57)</f>
        <v>#DIV/0!</v>
      </c>
      <c r="Y54" s="102" t="e">
        <f>W54*X54</f>
        <v>#DIV/0!</v>
      </c>
    </row>
    <row r="55" spans="1:25" s="11" customFormat="1" ht="33.75" customHeight="1" x14ac:dyDescent="0.25">
      <c r="A55" s="111"/>
      <c r="B55" s="42" t="s">
        <v>29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2"/>
      <c r="R55" s="1"/>
      <c r="S55" s="1"/>
      <c r="T55" s="1"/>
      <c r="U55" s="1"/>
      <c r="V55" s="2"/>
      <c r="W55" s="106"/>
      <c r="X55" s="100"/>
      <c r="Y55" s="103"/>
    </row>
    <row r="56" spans="1:25" s="11" customFormat="1" ht="69.75" customHeight="1" x14ac:dyDescent="0.25">
      <c r="A56" s="111"/>
      <c r="B56" s="42" t="s">
        <v>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2"/>
      <c r="R56" s="1"/>
      <c r="S56" s="1"/>
      <c r="T56" s="1"/>
      <c r="U56" s="1"/>
      <c r="V56" s="2"/>
      <c r="W56" s="106"/>
      <c r="X56" s="100"/>
      <c r="Y56" s="103"/>
    </row>
    <row r="57" spans="1:25" s="12" customFormat="1" ht="20.25" customHeight="1" x14ac:dyDescent="0.25">
      <c r="A57" s="112"/>
      <c r="B57" s="44" t="s">
        <v>55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23"/>
      <c r="R57" s="13"/>
      <c r="S57" s="13"/>
      <c r="T57" s="13"/>
      <c r="U57" s="13"/>
      <c r="V57" s="14"/>
      <c r="W57" s="107"/>
      <c r="X57" s="101"/>
      <c r="Y57" s="104"/>
    </row>
    <row r="58" spans="1:25" s="10" customFormat="1" ht="16.5" customHeight="1" x14ac:dyDescent="0.25">
      <c r="A58" s="17">
        <v>11</v>
      </c>
      <c r="B58" s="108" t="s">
        <v>37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10"/>
    </row>
    <row r="59" spans="1:25" s="11" customFormat="1" ht="33.75" customHeight="1" x14ac:dyDescent="0.25">
      <c r="A59" s="111" t="s">
        <v>32</v>
      </c>
      <c r="B59" s="42" t="s">
        <v>28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2"/>
      <c r="R59" s="1"/>
      <c r="S59" s="1"/>
      <c r="T59" s="1"/>
      <c r="U59" s="1"/>
      <c r="V59" s="2"/>
      <c r="W59" s="105">
        <v>1</v>
      </c>
      <c r="X59" s="99" t="e">
        <f>AVERAGE(C62:V62)</f>
        <v>#DIV/0!</v>
      </c>
      <c r="Y59" s="102" t="e">
        <f>W59*X59</f>
        <v>#DIV/0!</v>
      </c>
    </row>
    <row r="60" spans="1:25" s="11" customFormat="1" ht="33.75" customHeight="1" x14ac:dyDescent="0.25">
      <c r="A60" s="111"/>
      <c r="B60" s="42" t="s">
        <v>29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2"/>
      <c r="R60" s="1"/>
      <c r="S60" s="1"/>
      <c r="T60" s="1"/>
      <c r="U60" s="1"/>
      <c r="V60" s="2"/>
      <c r="W60" s="106"/>
      <c r="X60" s="100"/>
      <c r="Y60" s="103"/>
    </row>
    <row r="61" spans="1:25" s="11" customFormat="1" ht="69.75" customHeight="1" x14ac:dyDescent="0.25">
      <c r="A61" s="111"/>
      <c r="B61" s="42" t="s">
        <v>2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2"/>
      <c r="R61" s="1"/>
      <c r="S61" s="1"/>
      <c r="T61" s="1"/>
      <c r="U61" s="1"/>
      <c r="V61" s="2"/>
      <c r="W61" s="106"/>
      <c r="X61" s="100"/>
      <c r="Y61" s="103"/>
    </row>
    <row r="62" spans="1:25" s="12" customFormat="1" ht="20.25" customHeight="1" x14ac:dyDescent="0.25">
      <c r="A62" s="112"/>
      <c r="B62" s="44" t="s">
        <v>55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23"/>
      <c r="R62" s="13"/>
      <c r="S62" s="13"/>
      <c r="T62" s="13"/>
      <c r="U62" s="13"/>
      <c r="V62" s="14"/>
      <c r="W62" s="107"/>
      <c r="X62" s="101"/>
      <c r="Y62" s="104"/>
    </row>
    <row r="63" spans="1:25" s="10" customFormat="1" ht="16.5" customHeight="1" x14ac:dyDescent="0.25">
      <c r="A63" s="17">
        <v>12</v>
      </c>
      <c r="B63" s="108" t="s">
        <v>38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</row>
    <row r="64" spans="1:25" s="11" customFormat="1" ht="34.5" customHeight="1" x14ac:dyDescent="0.25">
      <c r="A64" s="111" t="s">
        <v>32</v>
      </c>
      <c r="B64" s="42" t="s">
        <v>28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2"/>
      <c r="R64" s="1"/>
      <c r="S64" s="1"/>
      <c r="T64" s="1"/>
      <c r="U64" s="1"/>
      <c r="V64" s="2"/>
      <c r="W64" s="105">
        <v>1</v>
      </c>
      <c r="X64" s="99" t="e">
        <f>AVERAGE(C67:V67)</f>
        <v>#DIV/0!</v>
      </c>
      <c r="Y64" s="102" t="e">
        <f>W64*X64</f>
        <v>#DIV/0!</v>
      </c>
    </row>
    <row r="65" spans="1:25" s="11" customFormat="1" ht="33.75" customHeight="1" x14ac:dyDescent="0.25">
      <c r="A65" s="111"/>
      <c r="B65" s="42" t="s">
        <v>29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2"/>
      <c r="R65" s="1"/>
      <c r="S65" s="1"/>
      <c r="T65" s="1"/>
      <c r="U65" s="1"/>
      <c r="V65" s="2"/>
      <c r="W65" s="106"/>
      <c r="X65" s="100"/>
      <c r="Y65" s="103"/>
    </row>
    <row r="66" spans="1:25" s="11" customFormat="1" ht="69.75" customHeight="1" x14ac:dyDescent="0.25">
      <c r="A66" s="111"/>
      <c r="B66" s="42" t="s">
        <v>2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2"/>
      <c r="R66" s="1"/>
      <c r="S66" s="1"/>
      <c r="T66" s="1"/>
      <c r="U66" s="1"/>
      <c r="V66" s="2"/>
      <c r="W66" s="106"/>
      <c r="X66" s="100"/>
      <c r="Y66" s="103"/>
    </row>
    <row r="67" spans="1:25" s="12" customFormat="1" ht="20.25" customHeight="1" x14ac:dyDescent="0.25">
      <c r="A67" s="111"/>
      <c r="B67" s="50" t="s">
        <v>55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  <c r="R67" s="51"/>
      <c r="S67" s="51"/>
      <c r="T67" s="51"/>
      <c r="U67" s="51"/>
      <c r="V67" s="53"/>
      <c r="W67" s="106"/>
      <c r="X67" s="100"/>
      <c r="Y67" s="103"/>
    </row>
    <row r="68" spans="1:25" s="12" customFormat="1" ht="20.25" customHeight="1" x14ac:dyDescent="0.25">
      <c r="A68" s="125" t="s">
        <v>81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7"/>
      <c r="Y68" s="60" t="e">
        <f>SUM(Y49,Y54,Y59,Y64)</f>
        <v>#DIV/0!</v>
      </c>
    </row>
    <row r="69" spans="1:25" s="12" customFormat="1" ht="20.25" customHeight="1" x14ac:dyDescent="0.25">
      <c r="A69" s="125" t="s">
        <v>80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7"/>
      <c r="Y69" s="84" t="e">
        <f>Y68*9.25%</f>
        <v>#DIV/0!</v>
      </c>
    </row>
    <row r="70" spans="1:25" s="12" customFormat="1" ht="20.25" customHeight="1" thickBot="1" x14ac:dyDescent="0.3">
      <c r="A70" s="144" t="s">
        <v>87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6"/>
      <c r="Y70" s="59" t="e">
        <f>Y68+Y69</f>
        <v>#DIV/0!</v>
      </c>
    </row>
    <row r="71" spans="1:25" ht="15.75" thickBot="1" x14ac:dyDescent="0.3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</row>
    <row r="72" spans="1:25" ht="42.75" customHeight="1" x14ac:dyDescent="0.25">
      <c r="A72" s="142" t="s">
        <v>97</v>
      </c>
      <c r="B72" s="143"/>
      <c r="C72" s="38" t="s">
        <v>40</v>
      </c>
      <c r="D72" s="38" t="s">
        <v>56</v>
      </c>
      <c r="E72" s="39" t="s">
        <v>57</v>
      </c>
      <c r="R72" s="3"/>
      <c r="S72" s="31"/>
    </row>
    <row r="73" spans="1:25" ht="42.75" customHeight="1" x14ac:dyDescent="0.25">
      <c r="A73" s="19">
        <v>13</v>
      </c>
      <c r="B73" s="30" t="s">
        <v>98</v>
      </c>
      <c r="C73" s="32">
        <v>18</v>
      </c>
      <c r="D73" s="34"/>
      <c r="E73" s="33">
        <f>C73*D73</f>
        <v>0</v>
      </c>
      <c r="R73" s="3"/>
      <c r="S73" s="31"/>
    </row>
    <row r="74" spans="1:25" s="8" customFormat="1" ht="35.25" customHeight="1" x14ac:dyDescent="0.2">
      <c r="A74" s="19">
        <v>14</v>
      </c>
      <c r="B74" s="30" t="s">
        <v>39</v>
      </c>
      <c r="C74" s="32">
        <v>161</v>
      </c>
      <c r="D74" s="34"/>
      <c r="E74" s="33">
        <f>C74*D74</f>
        <v>0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s="10" customFormat="1" ht="35.25" customHeight="1" x14ac:dyDescent="0.25">
      <c r="A75" s="19">
        <v>15</v>
      </c>
      <c r="B75" s="30" t="s">
        <v>101</v>
      </c>
      <c r="C75" s="32">
        <v>3</v>
      </c>
      <c r="D75" s="34"/>
      <c r="E75" s="33">
        <f t="shared" ref="E75:E78" si="0">C75*D75</f>
        <v>0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s="67" customFormat="1" ht="35.25" customHeight="1" x14ac:dyDescent="0.25">
      <c r="A76" s="19">
        <v>16</v>
      </c>
      <c r="B76" s="30" t="s">
        <v>102</v>
      </c>
      <c r="C76" s="32">
        <v>3</v>
      </c>
      <c r="D76" s="34"/>
      <c r="E76" s="33">
        <f t="shared" si="0"/>
        <v>0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35.25" customHeight="1" x14ac:dyDescent="0.25">
      <c r="A77" s="19">
        <v>17</v>
      </c>
      <c r="B77" s="30" t="s">
        <v>58</v>
      </c>
      <c r="C77" s="32">
        <v>86</v>
      </c>
      <c r="D77" s="34"/>
      <c r="E77" s="33">
        <f t="shared" si="0"/>
        <v>0</v>
      </c>
      <c r="R77" s="3"/>
    </row>
    <row r="78" spans="1:25" ht="35.25" customHeight="1" x14ac:dyDescent="0.25">
      <c r="A78" s="19">
        <v>18</v>
      </c>
      <c r="B78" s="30" t="s">
        <v>59</v>
      </c>
      <c r="C78" s="32">
        <v>100</v>
      </c>
      <c r="D78" s="34"/>
      <c r="E78" s="33">
        <f t="shared" si="0"/>
        <v>0</v>
      </c>
      <c r="R78" s="3"/>
    </row>
    <row r="79" spans="1:25" ht="34.5" customHeight="1" x14ac:dyDescent="0.25">
      <c r="A79" s="137" t="s">
        <v>100</v>
      </c>
      <c r="B79" s="138"/>
      <c r="C79" s="138"/>
      <c r="D79" s="138"/>
      <c r="E79" s="61"/>
      <c r="R79" s="3"/>
    </row>
    <row r="80" spans="1:25" x14ac:dyDescent="0.25">
      <c r="A80" s="135" t="s">
        <v>81</v>
      </c>
      <c r="B80" s="136"/>
      <c r="C80" s="136"/>
      <c r="D80" s="136"/>
      <c r="E80" s="62">
        <f>SUM(E73:E78)</f>
        <v>0</v>
      </c>
      <c r="R80" s="3"/>
    </row>
    <row r="81" spans="1:18" ht="17.25" customHeight="1" x14ac:dyDescent="0.25">
      <c r="A81" s="133" t="s">
        <v>80</v>
      </c>
      <c r="B81" s="134"/>
      <c r="C81" s="134"/>
      <c r="D81" s="134"/>
      <c r="E81" s="62">
        <f>E80*9.25%</f>
        <v>0</v>
      </c>
      <c r="R81" s="3"/>
    </row>
    <row r="82" spans="1:18" ht="16.5" customHeight="1" thickBot="1" x14ac:dyDescent="0.3">
      <c r="A82" s="131" t="s">
        <v>92</v>
      </c>
      <c r="B82" s="132"/>
      <c r="C82" s="132"/>
      <c r="D82" s="132"/>
      <c r="E82" s="68">
        <f>SUM(E80:E81)</f>
        <v>0</v>
      </c>
      <c r="R82" s="3"/>
    </row>
    <row r="83" spans="1:18" x14ac:dyDescent="0.25">
      <c r="R83" s="3"/>
    </row>
    <row r="84" spans="1:18" x14ac:dyDescent="0.25">
      <c r="R84" s="3"/>
    </row>
    <row r="85" spans="1:18" x14ac:dyDescent="0.25">
      <c r="R85" s="3"/>
    </row>
    <row r="86" spans="1:18" x14ac:dyDescent="0.25">
      <c r="R86" s="3"/>
    </row>
    <row r="87" spans="1:18" x14ac:dyDescent="0.25">
      <c r="R87" s="3"/>
    </row>
    <row r="88" spans="1:18" x14ac:dyDescent="0.25">
      <c r="R88" s="3"/>
    </row>
    <row r="89" spans="1:18" x14ac:dyDescent="0.25">
      <c r="R89" s="3"/>
    </row>
    <row r="90" spans="1:18" x14ac:dyDescent="0.25">
      <c r="R90" s="3"/>
    </row>
    <row r="91" spans="1:18" x14ac:dyDescent="0.25">
      <c r="R91" s="3"/>
    </row>
    <row r="92" spans="1:18" x14ac:dyDescent="0.25">
      <c r="R92" s="3"/>
    </row>
    <row r="93" spans="1:18" x14ac:dyDescent="0.25">
      <c r="R93" s="3"/>
    </row>
    <row r="94" spans="1:18" x14ac:dyDescent="0.25">
      <c r="R94" s="3"/>
    </row>
    <row r="95" spans="1:18" x14ac:dyDescent="0.25">
      <c r="R95" s="3"/>
    </row>
    <row r="96" spans="1:18" x14ac:dyDescent="0.25">
      <c r="R96" s="3"/>
    </row>
    <row r="97" spans="18:18" x14ac:dyDescent="0.25">
      <c r="R97" s="3"/>
    </row>
    <row r="98" spans="18:18" x14ac:dyDescent="0.25">
      <c r="R98" s="3"/>
    </row>
    <row r="99" spans="18:18" x14ac:dyDescent="0.25">
      <c r="R99" s="3"/>
    </row>
    <row r="100" spans="18:18" x14ac:dyDescent="0.25">
      <c r="R100" s="3"/>
    </row>
    <row r="101" spans="18:18" x14ac:dyDescent="0.25">
      <c r="R101" s="3"/>
    </row>
    <row r="102" spans="18:18" x14ac:dyDescent="0.25">
      <c r="R102" s="3"/>
    </row>
    <row r="103" spans="18:18" x14ac:dyDescent="0.25">
      <c r="R103" s="3"/>
    </row>
    <row r="104" spans="18:18" x14ac:dyDescent="0.25">
      <c r="R104" s="3"/>
    </row>
    <row r="105" spans="18:18" x14ac:dyDescent="0.25">
      <c r="R105" s="3"/>
    </row>
    <row r="106" spans="18:18" x14ac:dyDescent="0.25">
      <c r="R106" s="3"/>
    </row>
    <row r="107" spans="18:18" x14ac:dyDescent="0.25">
      <c r="R107" s="3"/>
    </row>
    <row r="108" spans="18:18" x14ac:dyDescent="0.25">
      <c r="R108" s="3"/>
    </row>
    <row r="109" spans="18:18" x14ac:dyDescent="0.25">
      <c r="R109" s="3"/>
    </row>
    <row r="110" spans="18:18" x14ac:dyDescent="0.25">
      <c r="R110" s="3"/>
    </row>
    <row r="111" spans="18:18" x14ac:dyDescent="0.25">
      <c r="R111" s="3"/>
    </row>
    <row r="112" spans="18:18" x14ac:dyDescent="0.25">
      <c r="R112" s="3"/>
    </row>
    <row r="113" spans="18:18" x14ac:dyDescent="0.25">
      <c r="R113" s="3"/>
    </row>
    <row r="114" spans="18:18" x14ac:dyDescent="0.25">
      <c r="R114" s="3"/>
    </row>
    <row r="115" spans="18:18" x14ac:dyDescent="0.25">
      <c r="R115" s="3"/>
    </row>
    <row r="116" spans="18:18" x14ac:dyDescent="0.25">
      <c r="R116" s="3"/>
    </row>
    <row r="117" spans="18:18" x14ac:dyDescent="0.25">
      <c r="R117" s="3"/>
    </row>
    <row r="118" spans="18:18" x14ac:dyDescent="0.25">
      <c r="R118" s="3"/>
    </row>
    <row r="119" spans="18:18" x14ac:dyDescent="0.25">
      <c r="R119" s="3"/>
    </row>
    <row r="120" spans="18:18" x14ac:dyDescent="0.25">
      <c r="R120" s="3"/>
    </row>
    <row r="121" spans="18:18" x14ac:dyDescent="0.25">
      <c r="R121" s="3"/>
    </row>
    <row r="122" spans="18:18" x14ac:dyDescent="0.25">
      <c r="R122" s="3"/>
    </row>
    <row r="123" spans="18:18" x14ac:dyDescent="0.25">
      <c r="R123" s="3"/>
    </row>
    <row r="124" spans="18:18" x14ac:dyDescent="0.25">
      <c r="R124" s="3"/>
    </row>
    <row r="125" spans="18:18" x14ac:dyDescent="0.25">
      <c r="R125" s="3"/>
    </row>
    <row r="126" spans="18:18" x14ac:dyDescent="0.25">
      <c r="R126" s="3"/>
    </row>
    <row r="127" spans="18:18" x14ac:dyDescent="0.25">
      <c r="R127" s="3"/>
    </row>
    <row r="128" spans="18:18" x14ac:dyDescent="0.25">
      <c r="R128" s="3"/>
    </row>
    <row r="129" spans="18:18" x14ac:dyDescent="0.25">
      <c r="R129" s="3"/>
    </row>
    <row r="130" spans="18:18" x14ac:dyDescent="0.25">
      <c r="R130" s="3"/>
    </row>
    <row r="131" spans="18:18" x14ac:dyDescent="0.25">
      <c r="R131" s="3"/>
    </row>
    <row r="132" spans="18:18" x14ac:dyDescent="0.25">
      <c r="R132" s="3"/>
    </row>
    <row r="133" spans="18:18" x14ac:dyDescent="0.25">
      <c r="R133" s="3"/>
    </row>
    <row r="134" spans="18:18" x14ac:dyDescent="0.25">
      <c r="R134" s="3"/>
    </row>
    <row r="135" spans="18:18" x14ac:dyDescent="0.25">
      <c r="R135" s="3"/>
    </row>
    <row r="136" spans="18:18" x14ac:dyDescent="0.25">
      <c r="R136" s="3"/>
    </row>
    <row r="137" spans="18:18" x14ac:dyDescent="0.25">
      <c r="R137" s="3"/>
    </row>
    <row r="138" spans="18:18" x14ac:dyDescent="0.25">
      <c r="R138" s="3"/>
    </row>
    <row r="139" spans="18:18" x14ac:dyDescent="0.25">
      <c r="R139" s="3"/>
    </row>
    <row r="140" spans="18:18" x14ac:dyDescent="0.25">
      <c r="R140" s="3"/>
    </row>
    <row r="141" spans="18:18" x14ac:dyDescent="0.25">
      <c r="R141" s="3"/>
    </row>
    <row r="142" spans="18:18" x14ac:dyDescent="0.25">
      <c r="R142" s="3"/>
    </row>
    <row r="143" spans="18:18" x14ac:dyDescent="0.25">
      <c r="R143" s="3"/>
    </row>
    <row r="144" spans="18:18" x14ac:dyDescent="0.25">
      <c r="R144" s="3"/>
    </row>
    <row r="145" spans="18:18" x14ac:dyDescent="0.25">
      <c r="R145" s="3"/>
    </row>
    <row r="146" spans="18:18" x14ac:dyDescent="0.25">
      <c r="R146" s="3"/>
    </row>
    <row r="147" spans="18:18" x14ac:dyDescent="0.25">
      <c r="R147" s="3"/>
    </row>
    <row r="148" spans="18:18" x14ac:dyDescent="0.25">
      <c r="R148" s="3"/>
    </row>
    <row r="149" spans="18:18" x14ac:dyDescent="0.25">
      <c r="R149" s="3"/>
    </row>
    <row r="150" spans="18:18" x14ac:dyDescent="0.25">
      <c r="R150" s="3"/>
    </row>
    <row r="151" spans="18:18" x14ac:dyDescent="0.25">
      <c r="R151" s="3"/>
    </row>
    <row r="152" spans="18:18" x14ac:dyDescent="0.25">
      <c r="R152" s="3"/>
    </row>
    <row r="153" spans="18:18" x14ac:dyDescent="0.25">
      <c r="R153" s="3"/>
    </row>
    <row r="154" spans="18:18" x14ac:dyDescent="0.25">
      <c r="R154" s="3"/>
    </row>
    <row r="155" spans="18:18" x14ac:dyDescent="0.25">
      <c r="R155" s="3"/>
    </row>
    <row r="156" spans="18:18" x14ac:dyDescent="0.25">
      <c r="R156" s="3"/>
    </row>
    <row r="157" spans="18:18" x14ac:dyDescent="0.25">
      <c r="R157" s="3"/>
    </row>
    <row r="158" spans="18:18" x14ac:dyDescent="0.25">
      <c r="R158" s="3"/>
    </row>
    <row r="159" spans="18:18" x14ac:dyDescent="0.25">
      <c r="R159" s="3"/>
    </row>
    <row r="160" spans="18:18" x14ac:dyDescent="0.25">
      <c r="R160" s="3"/>
    </row>
    <row r="161" spans="18:18" x14ac:dyDescent="0.25">
      <c r="R161" s="3"/>
    </row>
    <row r="162" spans="18:18" x14ac:dyDescent="0.25">
      <c r="R162" s="3"/>
    </row>
    <row r="163" spans="18:18" x14ac:dyDescent="0.25">
      <c r="R163" s="3"/>
    </row>
    <row r="164" spans="18:18" x14ac:dyDescent="0.25">
      <c r="R164" s="3"/>
    </row>
    <row r="165" spans="18:18" x14ac:dyDescent="0.25">
      <c r="R165" s="3"/>
    </row>
    <row r="166" spans="18:18" x14ac:dyDescent="0.25">
      <c r="R166" s="3"/>
    </row>
    <row r="167" spans="18:18" x14ac:dyDescent="0.25">
      <c r="R167" s="3"/>
    </row>
    <row r="168" spans="18:18" x14ac:dyDescent="0.25">
      <c r="R168" s="3"/>
    </row>
    <row r="169" spans="18:18" x14ac:dyDescent="0.25">
      <c r="R169" s="3"/>
    </row>
    <row r="170" spans="18:18" x14ac:dyDescent="0.25">
      <c r="R170" s="3"/>
    </row>
    <row r="171" spans="18:18" x14ac:dyDescent="0.25">
      <c r="R171" s="3"/>
    </row>
    <row r="172" spans="18:18" x14ac:dyDescent="0.25">
      <c r="R172" s="3"/>
    </row>
    <row r="173" spans="18:18" x14ac:dyDescent="0.25">
      <c r="R173" s="3"/>
    </row>
    <row r="174" spans="18:18" x14ac:dyDescent="0.25">
      <c r="R174" s="3"/>
    </row>
    <row r="175" spans="18:18" x14ac:dyDescent="0.25">
      <c r="R175" s="3"/>
    </row>
    <row r="176" spans="18:18" x14ac:dyDescent="0.25">
      <c r="R176" s="3"/>
    </row>
    <row r="177" spans="18:18" x14ac:dyDescent="0.25">
      <c r="R177" s="3"/>
    </row>
    <row r="178" spans="18:18" x14ac:dyDescent="0.25">
      <c r="R178" s="3"/>
    </row>
    <row r="179" spans="18:18" x14ac:dyDescent="0.25">
      <c r="R179" s="3"/>
    </row>
    <row r="180" spans="18:18" x14ac:dyDescent="0.25">
      <c r="R180" s="3"/>
    </row>
    <row r="181" spans="18:18" x14ac:dyDescent="0.25">
      <c r="R181" s="3"/>
    </row>
    <row r="182" spans="18:18" x14ac:dyDescent="0.25">
      <c r="R182" s="3"/>
    </row>
    <row r="183" spans="18:18" x14ac:dyDescent="0.25">
      <c r="R183" s="3"/>
    </row>
    <row r="184" spans="18:18" x14ac:dyDescent="0.25">
      <c r="R184" s="3"/>
    </row>
    <row r="185" spans="18:18" x14ac:dyDescent="0.25">
      <c r="R185" s="3"/>
    </row>
    <row r="186" spans="18:18" x14ac:dyDescent="0.25">
      <c r="R186" s="3"/>
    </row>
    <row r="187" spans="18:18" x14ac:dyDescent="0.25">
      <c r="R187" s="3"/>
    </row>
    <row r="188" spans="18:18" x14ac:dyDescent="0.25">
      <c r="R188" s="3"/>
    </row>
    <row r="189" spans="18:18" x14ac:dyDescent="0.25">
      <c r="R189" s="3"/>
    </row>
    <row r="190" spans="18:18" x14ac:dyDescent="0.25">
      <c r="R190" s="3"/>
    </row>
    <row r="191" spans="18:18" x14ac:dyDescent="0.25">
      <c r="R191" s="3"/>
    </row>
    <row r="192" spans="18:18" x14ac:dyDescent="0.25">
      <c r="R192" s="3"/>
    </row>
    <row r="193" spans="18:18" x14ac:dyDescent="0.25">
      <c r="R193" s="3"/>
    </row>
    <row r="194" spans="18:18" x14ac:dyDescent="0.25">
      <c r="R194" s="3"/>
    </row>
    <row r="195" spans="18:18" x14ac:dyDescent="0.25">
      <c r="R195" s="3"/>
    </row>
    <row r="196" spans="18:18" x14ac:dyDescent="0.25">
      <c r="R196" s="3"/>
    </row>
    <row r="197" spans="18:18" x14ac:dyDescent="0.25">
      <c r="R197" s="3"/>
    </row>
    <row r="198" spans="18:18" x14ac:dyDescent="0.25">
      <c r="R198" s="3"/>
    </row>
    <row r="199" spans="18:18" x14ac:dyDescent="0.25">
      <c r="R199" s="3"/>
    </row>
    <row r="200" spans="18:18" x14ac:dyDescent="0.25">
      <c r="R200" s="3"/>
    </row>
    <row r="201" spans="18:18" x14ac:dyDescent="0.25">
      <c r="R201" s="3"/>
    </row>
    <row r="202" spans="18:18" x14ac:dyDescent="0.25">
      <c r="R202" s="3"/>
    </row>
    <row r="203" spans="18:18" x14ac:dyDescent="0.25">
      <c r="R203" s="3"/>
    </row>
    <row r="204" spans="18:18" x14ac:dyDescent="0.25">
      <c r="R204" s="3"/>
    </row>
    <row r="205" spans="18:18" x14ac:dyDescent="0.25">
      <c r="R205" s="3"/>
    </row>
    <row r="206" spans="18:18" x14ac:dyDescent="0.25">
      <c r="R206" s="3"/>
    </row>
    <row r="207" spans="18:18" x14ac:dyDescent="0.25">
      <c r="R207" s="3"/>
    </row>
    <row r="208" spans="18:18" x14ac:dyDescent="0.25">
      <c r="R208" s="3"/>
    </row>
    <row r="209" spans="18:18" x14ac:dyDescent="0.25">
      <c r="R209" s="3"/>
    </row>
    <row r="210" spans="18:18" x14ac:dyDescent="0.25">
      <c r="R210" s="3"/>
    </row>
    <row r="211" spans="18:18" x14ac:dyDescent="0.25">
      <c r="R211" s="3"/>
    </row>
    <row r="212" spans="18:18" x14ac:dyDescent="0.25">
      <c r="R212" s="3"/>
    </row>
    <row r="213" spans="18:18" x14ac:dyDescent="0.25">
      <c r="R213" s="3"/>
    </row>
    <row r="214" spans="18:18" x14ac:dyDescent="0.25">
      <c r="R214" s="3"/>
    </row>
    <row r="215" spans="18:18" x14ac:dyDescent="0.25">
      <c r="R215" s="3"/>
    </row>
    <row r="216" spans="18:18" x14ac:dyDescent="0.25">
      <c r="R216" s="3"/>
    </row>
    <row r="217" spans="18:18" x14ac:dyDescent="0.25">
      <c r="R217" s="3"/>
    </row>
    <row r="218" spans="18:18" x14ac:dyDescent="0.25">
      <c r="R218" s="3"/>
    </row>
    <row r="219" spans="18:18" x14ac:dyDescent="0.25">
      <c r="R219" s="3"/>
    </row>
    <row r="220" spans="18:18" x14ac:dyDescent="0.25">
      <c r="R220" s="3"/>
    </row>
    <row r="221" spans="18:18" x14ac:dyDescent="0.25">
      <c r="R221" s="3"/>
    </row>
    <row r="222" spans="18:18" x14ac:dyDescent="0.25">
      <c r="R222" s="3"/>
    </row>
    <row r="223" spans="18:18" x14ac:dyDescent="0.25">
      <c r="R223" s="3"/>
    </row>
    <row r="224" spans="18:18" x14ac:dyDescent="0.25">
      <c r="R224" s="3"/>
    </row>
    <row r="225" spans="18:18" x14ac:dyDescent="0.25">
      <c r="R225" s="3"/>
    </row>
    <row r="226" spans="18:18" x14ac:dyDescent="0.25">
      <c r="R226" s="3"/>
    </row>
    <row r="227" spans="18:18" x14ac:dyDescent="0.25">
      <c r="R227" s="3"/>
    </row>
    <row r="228" spans="18:18" x14ac:dyDescent="0.25">
      <c r="R228" s="3"/>
    </row>
    <row r="229" spans="18:18" x14ac:dyDescent="0.25">
      <c r="R229" s="3"/>
    </row>
    <row r="230" spans="18:18" x14ac:dyDescent="0.25">
      <c r="R230" s="3"/>
    </row>
    <row r="231" spans="18:18" x14ac:dyDescent="0.25">
      <c r="R231" s="3"/>
    </row>
    <row r="232" spans="18:18" x14ac:dyDescent="0.25">
      <c r="R232" s="3"/>
    </row>
    <row r="233" spans="18:18" x14ac:dyDescent="0.25">
      <c r="R233" s="3"/>
    </row>
    <row r="234" spans="18:18" x14ac:dyDescent="0.25">
      <c r="R234" s="3"/>
    </row>
    <row r="235" spans="18:18" x14ac:dyDescent="0.25">
      <c r="R235" s="3"/>
    </row>
    <row r="236" spans="18:18" x14ac:dyDescent="0.25">
      <c r="R236" s="3"/>
    </row>
    <row r="237" spans="18:18" x14ac:dyDescent="0.25">
      <c r="R237" s="3"/>
    </row>
    <row r="238" spans="18:18" x14ac:dyDescent="0.25">
      <c r="R238" s="3"/>
    </row>
    <row r="239" spans="18:18" x14ac:dyDescent="0.25">
      <c r="R239" s="3"/>
    </row>
    <row r="240" spans="18:18" x14ac:dyDescent="0.25">
      <c r="R240" s="3"/>
    </row>
    <row r="241" spans="18:18" x14ac:dyDescent="0.25">
      <c r="R241" s="3"/>
    </row>
    <row r="242" spans="18:18" x14ac:dyDescent="0.25">
      <c r="R242" s="3"/>
    </row>
    <row r="243" spans="18:18" x14ac:dyDescent="0.25">
      <c r="R243" s="3"/>
    </row>
    <row r="244" spans="18:18" x14ac:dyDescent="0.25">
      <c r="R244" s="3"/>
    </row>
    <row r="245" spans="18:18" x14ac:dyDescent="0.25">
      <c r="R245" s="3"/>
    </row>
    <row r="246" spans="18:18" x14ac:dyDescent="0.25">
      <c r="R246" s="3"/>
    </row>
    <row r="247" spans="18:18" x14ac:dyDescent="0.25">
      <c r="R247" s="3"/>
    </row>
    <row r="248" spans="18:18" x14ac:dyDescent="0.25">
      <c r="R248" s="3"/>
    </row>
    <row r="249" spans="18:18" x14ac:dyDescent="0.25">
      <c r="R249" s="3"/>
    </row>
    <row r="250" spans="18:18" x14ac:dyDescent="0.25">
      <c r="R250" s="3"/>
    </row>
    <row r="251" spans="18:18" x14ac:dyDescent="0.25">
      <c r="R251" s="3"/>
    </row>
    <row r="252" spans="18:18" x14ac:dyDescent="0.25">
      <c r="R252" s="3"/>
    </row>
    <row r="253" spans="18:18" x14ac:dyDescent="0.25">
      <c r="R253" s="3"/>
    </row>
    <row r="254" spans="18:18" x14ac:dyDescent="0.25">
      <c r="R254" s="3"/>
    </row>
    <row r="255" spans="18:18" x14ac:dyDescent="0.25">
      <c r="R255" s="3"/>
    </row>
    <row r="256" spans="18:18" x14ac:dyDescent="0.25">
      <c r="R256" s="3"/>
    </row>
    <row r="257" spans="18:18" x14ac:dyDescent="0.25">
      <c r="R257" s="3"/>
    </row>
    <row r="258" spans="18:18" x14ac:dyDescent="0.25">
      <c r="R258" s="3"/>
    </row>
    <row r="259" spans="18:18" x14ac:dyDescent="0.25">
      <c r="R259" s="3"/>
    </row>
    <row r="260" spans="18:18" x14ac:dyDescent="0.25">
      <c r="R260" s="3"/>
    </row>
    <row r="261" spans="18:18" x14ac:dyDescent="0.25">
      <c r="R261" s="3"/>
    </row>
    <row r="262" spans="18:18" x14ac:dyDescent="0.25">
      <c r="R262" s="3"/>
    </row>
    <row r="263" spans="18:18" x14ac:dyDescent="0.25">
      <c r="R263" s="3"/>
    </row>
    <row r="264" spans="18:18" x14ac:dyDescent="0.25">
      <c r="R264" s="3"/>
    </row>
    <row r="265" spans="18:18" x14ac:dyDescent="0.25">
      <c r="R265" s="3"/>
    </row>
    <row r="266" spans="18:18" x14ac:dyDescent="0.25">
      <c r="R266" s="3"/>
    </row>
    <row r="267" spans="18:18" x14ac:dyDescent="0.25">
      <c r="R267" s="3"/>
    </row>
    <row r="268" spans="18:18" x14ac:dyDescent="0.25">
      <c r="R268" s="3"/>
    </row>
    <row r="269" spans="18:18" x14ac:dyDescent="0.25">
      <c r="R269" s="3"/>
    </row>
    <row r="270" spans="18:18" x14ac:dyDescent="0.25">
      <c r="R270" s="3"/>
    </row>
    <row r="271" spans="18:18" x14ac:dyDescent="0.25">
      <c r="R271" s="3"/>
    </row>
    <row r="272" spans="18:18" x14ac:dyDescent="0.25">
      <c r="R272" s="3"/>
    </row>
    <row r="273" spans="18:18" x14ac:dyDescent="0.25">
      <c r="R273" s="3"/>
    </row>
    <row r="274" spans="18:18" x14ac:dyDescent="0.25">
      <c r="R274" s="3"/>
    </row>
    <row r="275" spans="18:18" x14ac:dyDescent="0.25">
      <c r="R275" s="3"/>
    </row>
    <row r="276" spans="18:18" x14ac:dyDescent="0.25">
      <c r="R276" s="3"/>
    </row>
    <row r="277" spans="18:18" x14ac:dyDescent="0.25">
      <c r="R277" s="3"/>
    </row>
    <row r="278" spans="18:18" x14ac:dyDescent="0.25">
      <c r="R278" s="3"/>
    </row>
    <row r="279" spans="18:18" x14ac:dyDescent="0.25">
      <c r="R279" s="3"/>
    </row>
    <row r="280" spans="18:18" x14ac:dyDescent="0.25">
      <c r="R280" s="3"/>
    </row>
    <row r="281" spans="18:18" x14ac:dyDescent="0.25">
      <c r="R281" s="3"/>
    </row>
    <row r="282" spans="18:18" x14ac:dyDescent="0.25">
      <c r="R282" s="3"/>
    </row>
    <row r="283" spans="18:18" x14ac:dyDescent="0.25">
      <c r="R283" s="3"/>
    </row>
    <row r="284" spans="18:18" x14ac:dyDescent="0.25">
      <c r="R284" s="3"/>
    </row>
    <row r="285" spans="18:18" x14ac:dyDescent="0.25">
      <c r="R285" s="3"/>
    </row>
    <row r="286" spans="18:18" x14ac:dyDescent="0.25">
      <c r="R286" s="3"/>
    </row>
    <row r="287" spans="18:18" x14ac:dyDescent="0.25">
      <c r="R287" s="3"/>
    </row>
    <row r="288" spans="18:18" x14ac:dyDescent="0.25">
      <c r="R288" s="3"/>
    </row>
    <row r="289" spans="18:18" x14ac:dyDescent="0.25">
      <c r="R289" s="3"/>
    </row>
    <row r="290" spans="18:18" x14ac:dyDescent="0.25">
      <c r="R290" s="3"/>
    </row>
    <row r="291" spans="18:18" x14ac:dyDescent="0.25">
      <c r="R291" s="3"/>
    </row>
    <row r="292" spans="18:18" x14ac:dyDescent="0.25">
      <c r="R292" s="3"/>
    </row>
    <row r="293" spans="18:18" x14ac:dyDescent="0.25">
      <c r="R293" s="3"/>
    </row>
    <row r="294" spans="18:18" x14ac:dyDescent="0.25">
      <c r="R294" s="3"/>
    </row>
    <row r="295" spans="18:18" x14ac:dyDescent="0.25">
      <c r="R295" s="3"/>
    </row>
    <row r="296" spans="18:18" x14ac:dyDescent="0.25">
      <c r="R296" s="3"/>
    </row>
    <row r="297" spans="18:18" x14ac:dyDescent="0.25">
      <c r="R297" s="3"/>
    </row>
    <row r="298" spans="18:18" x14ac:dyDescent="0.25">
      <c r="R298" s="3"/>
    </row>
    <row r="299" spans="18:18" x14ac:dyDescent="0.25">
      <c r="R299" s="3"/>
    </row>
    <row r="300" spans="18:18" x14ac:dyDescent="0.25">
      <c r="R300" s="3"/>
    </row>
    <row r="301" spans="18:18" x14ac:dyDescent="0.25">
      <c r="R301" s="3"/>
    </row>
    <row r="302" spans="18:18" x14ac:dyDescent="0.25">
      <c r="R302" s="3"/>
    </row>
    <row r="303" spans="18:18" x14ac:dyDescent="0.25">
      <c r="R303" s="3"/>
    </row>
    <row r="304" spans="18:18" x14ac:dyDescent="0.25">
      <c r="R304" s="3"/>
    </row>
    <row r="305" spans="18:18" x14ac:dyDescent="0.25">
      <c r="R305" s="3"/>
    </row>
    <row r="306" spans="18:18" x14ac:dyDescent="0.25">
      <c r="R306" s="3"/>
    </row>
    <row r="307" spans="18:18" x14ac:dyDescent="0.25">
      <c r="R307" s="3"/>
    </row>
    <row r="308" spans="18:18" x14ac:dyDescent="0.25">
      <c r="R308" s="3"/>
    </row>
    <row r="309" spans="18:18" x14ac:dyDescent="0.25">
      <c r="R309" s="3"/>
    </row>
    <row r="310" spans="18:18" x14ac:dyDescent="0.25">
      <c r="R310" s="3"/>
    </row>
    <row r="311" spans="18:18" x14ac:dyDescent="0.25">
      <c r="R311" s="3"/>
    </row>
    <row r="312" spans="18:18" x14ac:dyDescent="0.25">
      <c r="R312" s="3"/>
    </row>
    <row r="313" spans="18:18" x14ac:dyDescent="0.25">
      <c r="R313" s="3"/>
    </row>
    <row r="314" spans="18:18" x14ac:dyDescent="0.25">
      <c r="R314" s="3"/>
    </row>
    <row r="315" spans="18:18" x14ac:dyDescent="0.25">
      <c r="R315" s="3"/>
    </row>
    <row r="316" spans="18:18" x14ac:dyDescent="0.25">
      <c r="R316" s="3"/>
    </row>
    <row r="317" spans="18:18" x14ac:dyDescent="0.25">
      <c r="R317" s="3"/>
    </row>
    <row r="318" spans="18:18" x14ac:dyDescent="0.25">
      <c r="R318" s="3"/>
    </row>
    <row r="319" spans="18:18" x14ac:dyDescent="0.25">
      <c r="R319" s="3"/>
    </row>
    <row r="320" spans="18:18" x14ac:dyDescent="0.25">
      <c r="R320" s="3"/>
    </row>
    <row r="321" spans="18:18" x14ac:dyDescent="0.25">
      <c r="R321" s="3"/>
    </row>
    <row r="322" spans="18:18" x14ac:dyDescent="0.25">
      <c r="R322" s="3"/>
    </row>
    <row r="323" spans="18:18" x14ac:dyDescent="0.25">
      <c r="R323" s="3"/>
    </row>
    <row r="324" spans="18:18" x14ac:dyDescent="0.25">
      <c r="R324" s="3"/>
    </row>
    <row r="325" spans="18:18" x14ac:dyDescent="0.25">
      <c r="R325" s="3"/>
    </row>
    <row r="326" spans="18:18" x14ac:dyDescent="0.25">
      <c r="R326" s="3"/>
    </row>
    <row r="327" spans="18:18" x14ac:dyDescent="0.25">
      <c r="R327" s="3"/>
    </row>
    <row r="328" spans="18:18" x14ac:dyDescent="0.25">
      <c r="R328" s="3"/>
    </row>
    <row r="329" spans="18:18" x14ac:dyDescent="0.25">
      <c r="R329" s="3"/>
    </row>
    <row r="330" spans="18:18" x14ac:dyDescent="0.25">
      <c r="R330" s="3"/>
    </row>
    <row r="331" spans="18:18" x14ac:dyDescent="0.25">
      <c r="R331" s="3"/>
    </row>
    <row r="332" spans="18:18" x14ac:dyDescent="0.25">
      <c r="R332" s="3"/>
    </row>
    <row r="333" spans="18:18" x14ac:dyDescent="0.25">
      <c r="R333" s="3"/>
    </row>
    <row r="334" spans="18:18" x14ac:dyDescent="0.25">
      <c r="R334" s="3"/>
    </row>
    <row r="335" spans="18:18" x14ac:dyDescent="0.25">
      <c r="R335" s="3"/>
    </row>
    <row r="336" spans="18:18" x14ac:dyDescent="0.25">
      <c r="R336" s="3"/>
    </row>
    <row r="337" spans="18:18" x14ac:dyDescent="0.25">
      <c r="R337" s="3"/>
    </row>
    <row r="338" spans="18:18" x14ac:dyDescent="0.25">
      <c r="R338" s="3"/>
    </row>
    <row r="339" spans="18:18" x14ac:dyDescent="0.25">
      <c r="R339" s="3"/>
    </row>
    <row r="340" spans="18:18" x14ac:dyDescent="0.25">
      <c r="R340" s="3"/>
    </row>
    <row r="341" spans="18:18" x14ac:dyDescent="0.25">
      <c r="R341" s="3"/>
    </row>
    <row r="342" spans="18:18" x14ac:dyDescent="0.25">
      <c r="R342" s="3"/>
    </row>
    <row r="343" spans="18:18" x14ac:dyDescent="0.25">
      <c r="R343" s="3"/>
    </row>
    <row r="344" spans="18:18" x14ac:dyDescent="0.25">
      <c r="R344" s="3"/>
    </row>
    <row r="345" spans="18:18" x14ac:dyDescent="0.25">
      <c r="R345" s="3"/>
    </row>
    <row r="346" spans="18:18" x14ac:dyDescent="0.25">
      <c r="R346" s="3"/>
    </row>
    <row r="347" spans="18:18" x14ac:dyDescent="0.25">
      <c r="R347" s="3"/>
    </row>
    <row r="348" spans="18:18" x14ac:dyDescent="0.25">
      <c r="R348" s="3"/>
    </row>
    <row r="349" spans="18:18" x14ac:dyDescent="0.25">
      <c r="R349" s="3"/>
    </row>
    <row r="350" spans="18:18" x14ac:dyDescent="0.25">
      <c r="R350" s="3"/>
    </row>
    <row r="351" spans="18:18" x14ac:dyDescent="0.25">
      <c r="R351" s="3"/>
    </row>
    <row r="352" spans="18:18" x14ac:dyDescent="0.25">
      <c r="R352" s="3"/>
    </row>
    <row r="353" spans="18:18" x14ac:dyDescent="0.25">
      <c r="R353" s="3"/>
    </row>
    <row r="354" spans="18:18" x14ac:dyDescent="0.25">
      <c r="R354" s="3"/>
    </row>
    <row r="355" spans="18:18" x14ac:dyDescent="0.25">
      <c r="R355" s="3"/>
    </row>
    <row r="356" spans="18:18" x14ac:dyDescent="0.25">
      <c r="R356" s="3"/>
    </row>
    <row r="357" spans="18:18" x14ac:dyDescent="0.25">
      <c r="R357" s="3"/>
    </row>
    <row r="358" spans="18:18" x14ac:dyDescent="0.25">
      <c r="R358" s="3"/>
    </row>
    <row r="359" spans="18:18" x14ac:dyDescent="0.25">
      <c r="R359" s="3"/>
    </row>
    <row r="360" spans="18:18" x14ac:dyDescent="0.25">
      <c r="R360" s="3"/>
    </row>
    <row r="361" spans="18:18" x14ac:dyDescent="0.25">
      <c r="R361" s="3"/>
    </row>
    <row r="362" spans="18:18" x14ac:dyDescent="0.25">
      <c r="R362" s="3"/>
    </row>
    <row r="363" spans="18:18" x14ac:dyDescent="0.25">
      <c r="R363" s="3"/>
    </row>
    <row r="364" spans="18:18" x14ac:dyDescent="0.25">
      <c r="R364" s="3"/>
    </row>
    <row r="365" spans="18:18" x14ac:dyDescent="0.25">
      <c r="R365" s="3"/>
    </row>
    <row r="366" spans="18:18" x14ac:dyDescent="0.25">
      <c r="R366" s="3"/>
    </row>
    <row r="367" spans="18:18" x14ac:dyDescent="0.25">
      <c r="R367" s="3"/>
    </row>
    <row r="368" spans="18:18" x14ac:dyDescent="0.25">
      <c r="R368" s="3"/>
    </row>
    <row r="369" spans="18:18" x14ac:dyDescent="0.25">
      <c r="R369" s="3"/>
    </row>
    <row r="370" spans="18:18" x14ac:dyDescent="0.25">
      <c r="R370" s="3"/>
    </row>
    <row r="371" spans="18:18" x14ac:dyDescent="0.25">
      <c r="R371" s="3"/>
    </row>
    <row r="372" spans="18:18" x14ac:dyDescent="0.25">
      <c r="R372" s="3"/>
    </row>
    <row r="373" spans="18:18" x14ac:dyDescent="0.25">
      <c r="R373" s="3"/>
    </row>
    <row r="374" spans="18:18" x14ac:dyDescent="0.25">
      <c r="R374" s="3"/>
    </row>
    <row r="375" spans="18:18" x14ac:dyDescent="0.25">
      <c r="R375" s="3"/>
    </row>
    <row r="376" spans="18:18" x14ac:dyDescent="0.25">
      <c r="R376" s="3"/>
    </row>
    <row r="377" spans="18:18" x14ac:dyDescent="0.25">
      <c r="R377" s="3"/>
    </row>
    <row r="378" spans="18:18" x14ac:dyDescent="0.25">
      <c r="R378" s="3"/>
    </row>
    <row r="379" spans="18:18" x14ac:dyDescent="0.25">
      <c r="R379" s="3"/>
    </row>
    <row r="380" spans="18:18" x14ac:dyDescent="0.25">
      <c r="R380" s="3"/>
    </row>
    <row r="381" spans="18:18" x14ac:dyDescent="0.25">
      <c r="R381" s="3"/>
    </row>
    <row r="382" spans="18:18" x14ac:dyDescent="0.25">
      <c r="R382" s="3"/>
    </row>
    <row r="383" spans="18:18" x14ac:dyDescent="0.25">
      <c r="R383" s="3"/>
    </row>
    <row r="384" spans="18:18" x14ac:dyDescent="0.25">
      <c r="R384" s="3"/>
    </row>
    <row r="385" spans="18:18" x14ac:dyDescent="0.25">
      <c r="R385" s="3"/>
    </row>
    <row r="386" spans="18:18" x14ac:dyDescent="0.25">
      <c r="R386" s="3"/>
    </row>
    <row r="387" spans="18:18" x14ac:dyDescent="0.25">
      <c r="R387" s="3"/>
    </row>
    <row r="388" spans="18:18" x14ac:dyDescent="0.25">
      <c r="R388" s="3"/>
    </row>
    <row r="389" spans="18:18" x14ac:dyDescent="0.25">
      <c r="R389" s="3"/>
    </row>
    <row r="390" spans="18:18" x14ac:dyDescent="0.25">
      <c r="R390" s="3"/>
    </row>
    <row r="391" spans="18:18" x14ac:dyDescent="0.25">
      <c r="R391" s="3"/>
    </row>
    <row r="392" spans="18:18" x14ac:dyDescent="0.25">
      <c r="R392" s="3"/>
    </row>
    <row r="393" spans="18:18" x14ac:dyDescent="0.25">
      <c r="R393" s="3"/>
    </row>
    <row r="394" spans="18:18" x14ac:dyDescent="0.25">
      <c r="R394" s="3"/>
    </row>
    <row r="395" spans="18:18" x14ac:dyDescent="0.25">
      <c r="R395" s="3"/>
    </row>
    <row r="396" spans="18:18" x14ac:dyDescent="0.25">
      <c r="R396" s="3"/>
    </row>
    <row r="397" spans="18:18" x14ac:dyDescent="0.25">
      <c r="R397" s="3"/>
    </row>
    <row r="398" spans="18:18" x14ac:dyDescent="0.25">
      <c r="R398" s="3"/>
    </row>
    <row r="399" spans="18:18" x14ac:dyDescent="0.25">
      <c r="R399" s="3"/>
    </row>
    <row r="400" spans="18:18" x14ac:dyDescent="0.25">
      <c r="R400" s="3"/>
    </row>
    <row r="401" spans="18:18" x14ac:dyDescent="0.25">
      <c r="R401" s="3"/>
    </row>
    <row r="402" spans="18:18" x14ac:dyDescent="0.25">
      <c r="R402" s="3"/>
    </row>
    <row r="403" spans="18:18" x14ac:dyDescent="0.25">
      <c r="R403" s="3"/>
    </row>
    <row r="404" spans="18:18" x14ac:dyDescent="0.25">
      <c r="R404" s="3"/>
    </row>
    <row r="405" spans="18:18" x14ac:dyDescent="0.25">
      <c r="R405" s="3"/>
    </row>
    <row r="406" spans="18:18" x14ac:dyDescent="0.25">
      <c r="R406" s="3"/>
    </row>
    <row r="407" spans="18:18" x14ac:dyDescent="0.25">
      <c r="R407" s="3"/>
    </row>
    <row r="408" spans="18:18" x14ac:dyDescent="0.25">
      <c r="R408" s="3"/>
    </row>
    <row r="409" spans="18:18" x14ac:dyDescent="0.25">
      <c r="R409" s="3"/>
    </row>
    <row r="410" spans="18:18" x14ac:dyDescent="0.25">
      <c r="R410" s="3"/>
    </row>
    <row r="411" spans="18:18" x14ac:dyDescent="0.25">
      <c r="R411" s="3"/>
    </row>
    <row r="412" spans="18:18" x14ac:dyDescent="0.25">
      <c r="R412" s="3"/>
    </row>
    <row r="413" spans="18:18" x14ac:dyDescent="0.25">
      <c r="R413" s="3"/>
    </row>
    <row r="414" spans="18:18" x14ac:dyDescent="0.25">
      <c r="R414" s="3"/>
    </row>
    <row r="415" spans="18:18" x14ac:dyDescent="0.25">
      <c r="R415" s="3"/>
    </row>
    <row r="416" spans="18:18" x14ac:dyDescent="0.25">
      <c r="R416" s="3"/>
    </row>
    <row r="417" spans="18:18" x14ac:dyDescent="0.25">
      <c r="R417" s="3"/>
    </row>
    <row r="418" spans="18:18" x14ac:dyDescent="0.25">
      <c r="R418" s="3"/>
    </row>
    <row r="419" spans="18:18" x14ac:dyDescent="0.25">
      <c r="R419" s="3"/>
    </row>
    <row r="420" spans="18:18" x14ac:dyDescent="0.25">
      <c r="R420" s="3"/>
    </row>
    <row r="421" spans="18:18" x14ac:dyDescent="0.25">
      <c r="R421" s="3"/>
    </row>
    <row r="422" spans="18:18" x14ac:dyDescent="0.25">
      <c r="R422" s="3"/>
    </row>
    <row r="423" spans="18:18" x14ac:dyDescent="0.25">
      <c r="R423" s="3"/>
    </row>
    <row r="424" spans="18:18" x14ac:dyDescent="0.25">
      <c r="R424" s="3"/>
    </row>
    <row r="425" spans="18:18" x14ac:dyDescent="0.25">
      <c r="R425" s="3"/>
    </row>
    <row r="426" spans="18:18" x14ac:dyDescent="0.25">
      <c r="R426" s="3"/>
    </row>
    <row r="427" spans="18:18" x14ac:dyDescent="0.25">
      <c r="R427" s="3"/>
    </row>
    <row r="428" spans="18:18" x14ac:dyDescent="0.25">
      <c r="R428" s="3"/>
    </row>
    <row r="429" spans="18:18" x14ac:dyDescent="0.25">
      <c r="R429" s="3"/>
    </row>
    <row r="430" spans="18:18" x14ac:dyDescent="0.25">
      <c r="R430" s="3"/>
    </row>
    <row r="431" spans="18:18" x14ac:dyDescent="0.25">
      <c r="R431" s="3"/>
    </row>
    <row r="432" spans="18:18" x14ac:dyDescent="0.25">
      <c r="R432" s="3"/>
    </row>
    <row r="433" spans="18:18" x14ac:dyDescent="0.25">
      <c r="R433" s="3"/>
    </row>
    <row r="434" spans="18:18" x14ac:dyDescent="0.25">
      <c r="R434" s="3"/>
    </row>
    <row r="435" spans="18:18" x14ac:dyDescent="0.25">
      <c r="R435" s="3"/>
    </row>
    <row r="436" spans="18:18" x14ac:dyDescent="0.25">
      <c r="R436" s="3"/>
    </row>
    <row r="437" spans="18:18" x14ac:dyDescent="0.25">
      <c r="R437" s="3"/>
    </row>
    <row r="438" spans="18:18" x14ac:dyDescent="0.25">
      <c r="R438" s="3"/>
    </row>
    <row r="439" spans="18:18" x14ac:dyDescent="0.25">
      <c r="R439" s="3"/>
    </row>
    <row r="440" spans="18:18" x14ac:dyDescent="0.25">
      <c r="R440" s="3"/>
    </row>
    <row r="441" spans="18:18" x14ac:dyDescent="0.25">
      <c r="R441" s="3"/>
    </row>
    <row r="442" spans="18:18" x14ac:dyDescent="0.25">
      <c r="R442" s="3"/>
    </row>
    <row r="443" spans="18:18" x14ac:dyDescent="0.25">
      <c r="R443" s="3"/>
    </row>
    <row r="444" spans="18:18" x14ac:dyDescent="0.25">
      <c r="R444" s="3"/>
    </row>
    <row r="445" spans="18:18" x14ac:dyDescent="0.25">
      <c r="R445" s="3"/>
    </row>
    <row r="446" spans="18:18" x14ac:dyDescent="0.25">
      <c r="R446" s="3"/>
    </row>
    <row r="447" spans="18:18" x14ac:dyDescent="0.25">
      <c r="R447" s="3"/>
    </row>
    <row r="448" spans="18:18" x14ac:dyDescent="0.25">
      <c r="R448" s="3"/>
    </row>
    <row r="449" spans="18:18" x14ac:dyDescent="0.25">
      <c r="R449" s="3"/>
    </row>
    <row r="450" spans="18:18" x14ac:dyDescent="0.25">
      <c r="R450" s="3"/>
    </row>
    <row r="451" spans="18:18" x14ac:dyDescent="0.25">
      <c r="R451" s="3"/>
    </row>
    <row r="452" spans="18:18" x14ac:dyDescent="0.25">
      <c r="R452" s="3"/>
    </row>
    <row r="453" spans="18:18" x14ac:dyDescent="0.25">
      <c r="R453" s="3"/>
    </row>
    <row r="454" spans="18:18" x14ac:dyDescent="0.25">
      <c r="R454" s="3"/>
    </row>
    <row r="455" spans="18:18" x14ac:dyDescent="0.25">
      <c r="R455" s="3"/>
    </row>
    <row r="456" spans="18:18" x14ac:dyDescent="0.25">
      <c r="R456" s="3"/>
    </row>
    <row r="457" spans="18:18" x14ac:dyDescent="0.25">
      <c r="R457" s="3"/>
    </row>
    <row r="458" spans="18:18" x14ac:dyDescent="0.25">
      <c r="R458" s="3"/>
    </row>
    <row r="459" spans="18:18" x14ac:dyDescent="0.25">
      <c r="R459" s="3"/>
    </row>
    <row r="460" spans="18:18" x14ac:dyDescent="0.25">
      <c r="R460" s="3"/>
    </row>
    <row r="461" spans="18:18" x14ac:dyDescent="0.25">
      <c r="R461" s="3"/>
    </row>
    <row r="462" spans="18:18" x14ac:dyDescent="0.25">
      <c r="R462" s="3"/>
    </row>
    <row r="463" spans="18:18" x14ac:dyDescent="0.25">
      <c r="R463" s="3"/>
    </row>
    <row r="464" spans="18:18" x14ac:dyDescent="0.25">
      <c r="R464" s="3"/>
    </row>
    <row r="465" spans="18:18" x14ac:dyDescent="0.25">
      <c r="R465" s="3"/>
    </row>
    <row r="466" spans="18:18" x14ac:dyDescent="0.25">
      <c r="R466" s="3"/>
    </row>
    <row r="467" spans="18:18" x14ac:dyDescent="0.25">
      <c r="R467" s="3"/>
    </row>
    <row r="468" spans="18:18" x14ac:dyDescent="0.25">
      <c r="R468" s="3"/>
    </row>
    <row r="469" spans="18:18" x14ac:dyDescent="0.25">
      <c r="R469" s="3"/>
    </row>
    <row r="470" spans="18:18" x14ac:dyDescent="0.25">
      <c r="R470" s="3"/>
    </row>
    <row r="471" spans="18:18" x14ac:dyDescent="0.25">
      <c r="R471" s="3"/>
    </row>
    <row r="472" spans="18:18" x14ac:dyDescent="0.25">
      <c r="R472" s="3"/>
    </row>
    <row r="473" spans="18:18" x14ac:dyDescent="0.25">
      <c r="R473" s="3"/>
    </row>
    <row r="474" spans="18:18" x14ac:dyDescent="0.25">
      <c r="R474" s="3"/>
    </row>
    <row r="475" spans="18:18" x14ac:dyDescent="0.25">
      <c r="R475" s="3"/>
    </row>
    <row r="476" spans="18:18" x14ac:dyDescent="0.25">
      <c r="R476" s="3"/>
    </row>
    <row r="477" spans="18:18" x14ac:dyDescent="0.25">
      <c r="R477" s="3"/>
    </row>
  </sheetData>
  <sheetProtection algorithmName="SHA-512" hashValue="v+nwYcrI54kBpww8nBB3wy7gxwrSmSWu/zAbE/0M5YEi9Km0SjS9KjzrSKiDfGWtY9EHD8R7NdFD4ylP9KJBaw==" saltValue="IpOr6B9DYHGmaPF2twMAGQ==" spinCount="100000" sheet="1" objects="1" scenarios="1"/>
  <mergeCells count="75">
    <mergeCell ref="A82:D82"/>
    <mergeCell ref="A81:D81"/>
    <mergeCell ref="A80:D80"/>
    <mergeCell ref="A79:D79"/>
    <mergeCell ref="A45:X45"/>
    <mergeCell ref="A71:Y71"/>
    <mergeCell ref="A72:B72"/>
    <mergeCell ref="Y64:Y67"/>
    <mergeCell ref="W54:W57"/>
    <mergeCell ref="X54:X57"/>
    <mergeCell ref="Y54:Y57"/>
    <mergeCell ref="W59:W62"/>
    <mergeCell ref="X59:X62"/>
    <mergeCell ref="Y59:Y62"/>
    <mergeCell ref="A69:X69"/>
    <mergeCell ref="A70:X70"/>
    <mergeCell ref="A68:X68"/>
    <mergeCell ref="A46:Y46"/>
    <mergeCell ref="A47:B47"/>
    <mergeCell ref="A49:A52"/>
    <mergeCell ref="B53:Y53"/>
    <mergeCell ref="A54:A57"/>
    <mergeCell ref="A59:A62"/>
    <mergeCell ref="A64:A67"/>
    <mergeCell ref="W64:W67"/>
    <mergeCell ref="X64:X67"/>
    <mergeCell ref="B58:Y58"/>
    <mergeCell ref="B63:Y63"/>
    <mergeCell ref="B18:Y18"/>
    <mergeCell ref="B8:Y8"/>
    <mergeCell ref="B13:Y13"/>
    <mergeCell ref="A34:A37"/>
    <mergeCell ref="A3:L3"/>
    <mergeCell ref="X14:X17"/>
    <mergeCell ref="Y14:Y17"/>
    <mergeCell ref="W19:W22"/>
    <mergeCell ref="X19:X22"/>
    <mergeCell ref="Y19:Y22"/>
    <mergeCell ref="X9:X12"/>
    <mergeCell ref="Y24:Y27"/>
    <mergeCell ref="W29:W32"/>
    <mergeCell ref="X29:X32"/>
    <mergeCell ref="Y29:Y32"/>
    <mergeCell ref="W34:W37"/>
    <mergeCell ref="A2:L2"/>
    <mergeCell ref="B23:Y23"/>
    <mergeCell ref="B28:Y28"/>
    <mergeCell ref="B33:Y33"/>
    <mergeCell ref="A1:L1"/>
    <mergeCell ref="C4:D4"/>
    <mergeCell ref="C7:X7"/>
    <mergeCell ref="A14:A17"/>
    <mergeCell ref="A19:A22"/>
    <mergeCell ref="A24:A27"/>
    <mergeCell ref="A29:A32"/>
    <mergeCell ref="A6:B6"/>
    <mergeCell ref="A9:A12"/>
    <mergeCell ref="W9:W12"/>
    <mergeCell ref="Y9:Y12"/>
    <mergeCell ref="W14:W17"/>
    <mergeCell ref="A39:A42"/>
    <mergeCell ref="W39:W42"/>
    <mergeCell ref="X39:X42"/>
    <mergeCell ref="W49:W52"/>
    <mergeCell ref="X49:X52"/>
    <mergeCell ref="B48:Y48"/>
    <mergeCell ref="Y39:Y42"/>
    <mergeCell ref="Y49:Y52"/>
    <mergeCell ref="A44:X44"/>
    <mergeCell ref="A43:X43"/>
    <mergeCell ref="X34:X37"/>
    <mergeCell ref="Y34:Y37"/>
    <mergeCell ref="W24:W27"/>
    <mergeCell ref="X24:X27"/>
    <mergeCell ref="B38:Y38"/>
  </mergeCells>
  <pageMargins left="0.5" right="0.25" top="0.5" bottom="0.5" header="0.31" footer="0.3"/>
  <pageSetup paperSize="17" scale="35" fitToHeight="0" orientation="landscape" r:id="rId1"/>
  <headerFooter>
    <oddFooter>&amp;F</oddFooter>
  </headerFooter>
  <rowBreaks count="1" manualBreakCount="1">
    <brk id="46" max="2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C5C9-EEAF-415E-82F2-EB5C75C4F972}">
  <sheetPr>
    <pageSetUpPr fitToPage="1"/>
  </sheetPr>
  <dimension ref="A1:Y355"/>
  <sheetViews>
    <sheetView topLeftCell="A68" zoomScaleNormal="100" zoomScaleSheetLayoutView="40" workbookViewId="0">
      <selection activeCell="D73" sqref="D73"/>
    </sheetView>
  </sheetViews>
  <sheetFormatPr defaultRowHeight="15" x14ac:dyDescent="0.25"/>
  <cols>
    <col min="1" max="1" width="7.7109375" style="7" customWidth="1"/>
    <col min="2" max="2" width="33.28515625" style="3" customWidth="1"/>
    <col min="3" max="17" width="21.7109375" style="3" customWidth="1"/>
    <col min="18" max="18" width="21.7109375" style="25" customWidth="1"/>
    <col min="19" max="22" width="21.7109375" style="3" customWidth="1"/>
    <col min="23" max="23" width="21.7109375" style="21" customWidth="1"/>
    <col min="24" max="25" width="21.7109375" style="3" customWidth="1"/>
    <col min="26" max="16384" width="9.140625" style="3"/>
  </cols>
  <sheetData>
    <row r="1" spans="1:25" ht="25.5" customHeight="1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R1" s="3"/>
    </row>
    <row r="2" spans="1:25" ht="25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R2" s="3"/>
    </row>
    <row r="3" spans="1:25" ht="25.5" customHeight="1" x14ac:dyDescent="0.25">
      <c r="A3" s="117" t="s">
        <v>48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R3" s="3"/>
    </row>
    <row r="4" spans="1:25" ht="32.25" customHeight="1" x14ac:dyDescent="0.25">
      <c r="A4" s="4"/>
      <c r="B4" s="5" t="s">
        <v>1</v>
      </c>
      <c r="C4" s="118"/>
      <c r="D4" s="118"/>
      <c r="E4" s="6"/>
      <c r="F4" s="5"/>
      <c r="G4" s="6"/>
      <c r="R4" s="3"/>
    </row>
    <row r="5" spans="1:25" ht="15.75" thickBot="1" x14ac:dyDescent="0.3">
      <c r="R5" s="28"/>
    </row>
    <row r="6" spans="1:25" s="8" customFormat="1" ht="45.75" customHeight="1" x14ac:dyDescent="0.2">
      <c r="A6" s="120" t="s">
        <v>33</v>
      </c>
      <c r="B6" s="121"/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14</v>
      </c>
      <c r="O6" s="45" t="s">
        <v>15</v>
      </c>
      <c r="P6" s="45" t="s">
        <v>16</v>
      </c>
      <c r="Q6" s="46" t="s">
        <v>17</v>
      </c>
      <c r="R6" s="45" t="s">
        <v>43</v>
      </c>
      <c r="S6" s="45" t="s">
        <v>44</v>
      </c>
      <c r="T6" s="45" t="s">
        <v>45</v>
      </c>
      <c r="U6" s="45" t="s">
        <v>46</v>
      </c>
      <c r="V6" s="47" t="s">
        <v>47</v>
      </c>
      <c r="W6" s="46" t="s">
        <v>64</v>
      </c>
      <c r="X6" s="47" t="s">
        <v>53</v>
      </c>
      <c r="Y6" s="47" t="s">
        <v>65</v>
      </c>
    </row>
    <row r="7" spans="1:25" s="8" customFormat="1" ht="33.75" customHeight="1" x14ac:dyDescent="0.2">
      <c r="A7" s="18">
        <v>1</v>
      </c>
      <c r="B7" s="9" t="s">
        <v>26</v>
      </c>
      <c r="C7" s="119" t="s">
        <v>27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47"/>
    </row>
    <row r="8" spans="1:25" s="10" customFormat="1" ht="14.25" x14ac:dyDescent="0.25">
      <c r="A8" s="17">
        <v>2</v>
      </c>
      <c r="B8" s="20" t="s">
        <v>19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9"/>
    </row>
    <row r="9" spans="1:25" s="11" customFormat="1" ht="33.75" customHeight="1" x14ac:dyDescent="0.25">
      <c r="A9" s="111" t="s">
        <v>30</v>
      </c>
      <c r="B9" s="40" t="s">
        <v>28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2"/>
      <c r="R9" s="1"/>
      <c r="S9" s="1"/>
      <c r="T9" s="1"/>
      <c r="U9" s="1"/>
      <c r="V9" s="2"/>
      <c r="W9" s="105">
        <v>60</v>
      </c>
      <c r="X9" s="99" t="e">
        <f>AVERAGE(C12:V12)</f>
        <v>#DIV/0!</v>
      </c>
      <c r="Y9" s="102" t="e">
        <f>W9*X9</f>
        <v>#DIV/0!</v>
      </c>
    </row>
    <row r="10" spans="1:25" s="11" customFormat="1" ht="33.75" customHeight="1" x14ac:dyDescent="0.25">
      <c r="A10" s="111"/>
      <c r="B10" s="40" t="s">
        <v>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2"/>
      <c r="R10" s="1"/>
      <c r="S10" s="1"/>
      <c r="T10" s="1"/>
      <c r="U10" s="1"/>
      <c r="V10" s="2"/>
      <c r="W10" s="106"/>
      <c r="X10" s="100"/>
      <c r="Y10" s="103"/>
    </row>
    <row r="11" spans="1:25" s="11" customFormat="1" ht="69.75" customHeight="1" x14ac:dyDescent="0.25">
      <c r="A11" s="111"/>
      <c r="B11" s="40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2"/>
      <c r="R11" s="1"/>
      <c r="S11" s="1"/>
      <c r="T11" s="1"/>
      <c r="U11" s="1"/>
      <c r="V11" s="2"/>
      <c r="W11" s="106"/>
      <c r="X11" s="100"/>
      <c r="Y11" s="103"/>
    </row>
    <row r="12" spans="1:25" s="12" customFormat="1" ht="20.25" customHeight="1" x14ac:dyDescent="0.25">
      <c r="A12" s="112"/>
      <c r="B12" s="41" t="s">
        <v>55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3"/>
      <c r="R12" s="13"/>
      <c r="S12" s="13"/>
      <c r="T12" s="13"/>
      <c r="U12" s="13"/>
      <c r="V12" s="13"/>
      <c r="W12" s="107"/>
      <c r="X12" s="101"/>
      <c r="Y12" s="104"/>
    </row>
    <row r="13" spans="1:25" s="10" customFormat="1" ht="16.5" customHeight="1" x14ac:dyDescent="0.25">
      <c r="A13" s="17">
        <v>3</v>
      </c>
      <c r="B13" s="108" t="s">
        <v>20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10"/>
      <c r="Y13" s="26"/>
    </row>
    <row r="14" spans="1:25" s="11" customFormat="1" ht="33.75" customHeight="1" x14ac:dyDescent="0.25">
      <c r="A14" s="111" t="s">
        <v>31</v>
      </c>
      <c r="B14" s="42" t="s">
        <v>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2"/>
      <c r="R14" s="1"/>
      <c r="S14" s="1"/>
      <c r="T14" s="1"/>
      <c r="U14" s="1"/>
      <c r="V14" s="2"/>
      <c r="W14" s="105">
        <v>46</v>
      </c>
      <c r="X14" s="99" t="e">
        <f>AVERAGE(C17:V17)</f>
        <v>#DIV/0!</v>
      </c>
      <c r="Y14" s="102" t="e">
        <f>W14*X14</f>
        <v>#DIV/0!</v>
      </c>
    </row>
    <row r="15" spans="1:25" s="11" customFormat="1" ht="33.75" customHeight="1" x14ac:dyDescent="0.25">
      <c r="A15" s="111"/>
      <c r="B15" s="42" t="s">
        <v>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2"/>
      <c r="R15" s="1"/>
      <c r="S15" s="1"/>
      <c r="T15" s="1"/>
      <c r="U15" s="1"/>
      <c r="V15" s="2"/>
      <c r="W15" s="106"/>
      <c r="X15" s="100"/>
      <c r="Y15" s="103"/>
    </row>
    <row r="16" spans="1:25" s="11" customFormat="1" ht="69.75" customHeight="1" x14ac:dyDescent="0.25">
      <c r="A16" s="111"/>
      <c r="B16" s="42" t="s">
        <v>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2"/>
      <c r="R16" s="1"/>
      <c r="S16" s="1"/>
      <c r="T16" s="1"/>
      <c r="U16" s="1"/>
      <c r="V16" s="2"/>
      <c r="W16" s="106"/>
      <c r="X16" s="100"/>
      <c r="Y16" s="103"/>
    </row>
    <row r="17" spans="1:25" s="12" customFormat="1" ht="20.25" customHeight="1" x14ac:dyDescent="0.25">
      <c r="A17" s="112"/>
      <c r="B17" s="44" t="s">
        <v>55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3"/>
      <c r="R17" s="13"/>
      <c r="S17" s="13"/>
      <c r="T17" s="13"/>
      <c r="U17" s="13"/>
      <c r="V17" s="14"/>
      <c r="W17" s="107"/>
      <c r="X17" s="101"/>
      <c r="Y17" s="104"/>
    </row>
    <row r="18" spans="1:25" s="10" customFormat="1" ht="16.5" customHeight="1" x14ac:dyDescent="0.25">
      <c r="A18" s="17">
        <v>4</v>
      </c>
      <c r="B18" s="150" t="s">
        <v>21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08"/>
      <c r="R18" s="108"/>
      <c r="S18" s="108"/>
      <c r="T18" s="108"/>
      <c r="U18" s="108"/>
      <c r="V18" s="108"/>
      <c r="W18" s="108"/>
      <c r="X18" s="151"/>
      <c r="Y18" s="26"/>
    </row>
    <row r="19" spans="1:25" s="11" customFormat="1" ht="33.75" customHeight="1" x14ac:dyDescent="0.25">
      <c r="A19" s="111" t="s">
        <v>32</v>
      </c>
      <c r="B19" s="42" t="s">
        <v>28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2"/>
      <c r="R19" s="1"/>
      <c r="S19" s="1"/>
      <c r="T19" s="1"/>
      <c r="U19" s="1"/>
      <c r="V19" s="2"/>
      <c r="W19" s="105">
        <v>102</v>
      </c>
      <c r="X19" s="99" t="e">
        <f>AVERAGE(C22:V22)</f>
        <v>#DIV/0!</v>
      </c>
      <c r="Y19" s="102" t="e">
        <f>W19*X19</f>
        <v>#DIV/0!</v>
      </c>
    </row>
    <row r="20" spans="1:25" s="11" customFormat="1" ht="33.75" customHeight="1" x14ac:dyDescent="0.25">
      <c r="A20" s="111"/>
      <c r="B20" s="42" t="s">
        <v>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2"/>
      <c r="R20" s="1"/>
      <c r="S20" s="1"/>
      <c r="T20" s="1"/>
      <c r="U20" s="1"/>
      <c r="V20" s="2"/>
      <c r="W20" s="106"/>
      <c r="X20" s="100"/>
      <c r="Y20" s="103"/>
    </row>
    <row r="21" spans="1:25" s="11" customFormat="1" ht="69.75" customHeight="1" x14ac:dyDescent="0.25">
      <c r="A21" s="111"/>
      <c r="B21" s="42" t="s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2"/>
      <c r="R21" s="1"/>
      <c r="S21" s="1"/>
      <c r="T21" s="1"/>
      <c r="U21" s="1"/>
      <c r="V21" s="2"/>
      <c r="W21" s="106"/>
      <c r="X21" s="100"/>
      <c r="Y21" s="103"/>
    </row>
    <row r="22" spans="1:25" s="12" customFormat="1" ht="20.25" customHeight="1" x14ac:dyDescent="0.25">
      <c r="A22" s="112"/>
      <c r="B22" s="44" t="s">
        <v>55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23"/>
      <c r="R22" s="13"/>
      <c r="S22" s="13"/>
      <c r="T22" s="13"/>
      <c r="U22" s="13"/>
      <c r="V22" s="14"/>
      <c r="W22" s="107"/>
      <c r="X22" s="101"/>
      <c r="Y22" s="104"/>
    </row>
    <row r="23" spans="1:25" s="10" customFormat="1" ht="16.5" customHeight="1" x14ac:dyDescent="0.25">
      <c r="A23" s="17">
        <v>5</v>
      </c>
      <c r="B23" s="150" t="s">
        <v>22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08"/>
      <c r="R23" s="108"/>
      <c r="S23" s="108"/>
      <c r="T23" s="108"/>
      <c r="U23" s="108"/>
      <c r="V23" s="108"/>
      <c r="W23" s="108"/>
      <c r="X23" s="151"/>
      <c r="Y23" s="26"/>
    </row>
    <row r="24" spans="1:25" s="11" customFormat="1" ht="34.5" customHeight="1" x14ac:dyDescent="0.25">
      <c r="A24" s="111" t="s">
        <v>32</v>
      </c>
      <c r="B24" s="42" t="s">
        <v>28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2"/>
      <c r="R24" s="1"/>
      <c r="S24" s="1"/>
      <c r="T24" s="1"/>
      <c r="U24" s="1"/>
      <c r="V24" s="2"/>
      <c r="W24" s="105">
        <v>28</v>
      </c>
      <c r="X24" s="99" t="e">
        <f>AVERAGE(C27:V27)</f>
        <v>#DIV/0!</v>
      </c>
      <c r="Y24" s="102" t="e">
        <f>W24*X24</f>
        <v>#DIV/0!</v>
      </c>
    </row>
    <row r="25" spans="1:25" s="11" customFormat="1" ht="33.75" customHeight="1" x14ac:dyDescent="0.25">
      <c r="A25" s="111"/>
      <c r="B25" s="42" t="s">
        <v>29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2"/>
      <c r="R25" s="1"/>
      <c r="S25" s="1"/>
      <c r="T25" s="1"/>
      <c r="U25" s="1"/>
      <c r="V25" s="2"/>
      <c r="W25" s="106"/>
      <c r="X25" s="100"/>
      <c r="Y25" s="103"/>
    </row>
    <row r="26" spans="1:25" s="11" customFormat="1" ht="69.75" customHeight="1" x14ac:dyDescent="0.25">
      <c r="A26" s="111"/>
      <c r="B26" s="42" t="s">
        <v>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2"/>
      <c r="R26" s="1"/>
      <c r="S26" s="1"/>
      <c r="T26" s="1"/>
      <c r="U26" s="1"/>
      <c r="V26" s="2"/>
      <c r="W26" s="106"/>
      <c r="X26" s="100"/>
      <c r="Y26" s="103"/>
    </row>
    <row r="27" spans="1:25" s="12" customFormat="1" ht="20.25" customHeight="1" x14ac:dyDescent="0.25">
      <c r="A27" s="112"/>
      <c r="B27" s="44" t="s">
        <v>55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3"/>
      <c r="R27" s="13"/>
      <c r="S27" s="13"/>
      <c r="T27" s="13"/>
      <c r="U27" s="13"/>
      <c r="V27" s="14"/>
      <c r="W27" s="107"/>
      <c r="X27" s="101"/>
      <c r="Y27" s="104"/>
    </row>
    <row r="28" spans="1:25" s="10" customFormat="1" ht="16.5" customHeight="1" x14ac:dyDescent="0.25">
      <c r="A28" s="17">
        <v>6</v>
      </c>
      <c r="B28" s="150" t="s">
        <v>23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08"/>
      <c r="R28" s="108"/>
      <c r="S28" s="108"/>
      <c r="T28" s="108"/>
      <c r="U28" s="108"/>
      <c r="V28" s="108"/>
      <c r="W28" s="108"/>
      <c r="X28" s="151"/>
      <c r="Y28" s="26"/>
    </row>
    <row r="29" spans="1:25" s="11" customFormat="1" ht="33.75" customHeight="1" x14ac:dyDescent="0.25">
      <c r="A29" s="111" t="s">
        <v>32</v>
      </c>
      <c r="B29" s="42" t="s">
        <v>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2"/>
      <c r="R29" s="1"/>
      <c r="S29" s="1"/>
      <c r="T29" s="1"/>
      <c r="U29" s="1"/>
      <c r="V29" s="2"/>
      <c r="W29" s="105">
        <v>33</v>
      </c>
      <c r="X29" s="99" t="e">
        <f>AVERAGE(C32:V32)</f>
        <v>#DIV/0!</v>
      </c>
      <c r="Y29" s="102" t="e">
        <f>W29*X29</f>
        <v>#DIV/0!</v>
      </c>
    </row>
    <row r="30" spans="1:25" s="11" customFormat="1" ht="33.75" customHeight="1" x14ac:dyDescent="0.25">
      <c r="A30" s="111"/>
      <c r="B30" s="42" t="s">
        <v>29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2"/>
      <c r="R30" s="1"/>
      <c r="S30" s="1"/>
      <c r="T30" s="1"/>
      <c r="U30" s="1"/>
      <c r="V30" s="2"/>
      <c r="W30" s="106"/>
      <c r="X30" s="100"/>
      <c r="Y30" s="103"/>
    </row>
    <row r="31" spans="1:25" s="11" customFormat="1" ht="69.75" customHeight="1" x14ac:dyDescent="0.25">
      <c r="A31" s="111"/>
      <c r="B31" s="42" t="s">
        <v>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2"/>
      <c r="R31" s="1"/>
      <c r="S31" s="1"/>
      <c r="T31" s="1"/>
      <c r="U31" s="1"/>
      <c r="V31" s="2"/>
      <c r="W31" s="106"/>
      <c r="X31" s="100"/>
      <c r="Y31" s="103"/>
    </row>
    <row r="32" spans="1:25" s="12" customFormat="1" ht="20.25" customHeight="1" x14ac:dyDescent="0.25">
      <c r="A32" s="112"/>
      <c r="B32" s="44" t="s">
        <v>55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23"/>
      <c r="R32" s="13"/>
      <c r="S32" s="13"/>
      <c r="T32" s="13"/>
      <c r="U32" s="13"/>
      <c r="V32" s="14"/>
      <c r="W32" s="107"/>
      <c r="X32" s="101"/>
      <c r="Y32" s="104"/>
    </row>
    <row r="33" spans="1:25" s="10" customFormat="1" ht="16.5" customHeight="1" x14ac:dyDescent="0.25">
      <c r="A33" s="17">
        <v>7</v>
      </c>
      <c r="B33" s="150" t="s">
        <v>24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08"/>
      <c r="R33" s="108"/>
      <c r="S33" s="108"/>
      <c r="T33" s="108"/>
      <c r="U33" s="108"/>
      <c r="V33" s="108"/>
      <c r="W33" s="108"/>
      <c r="X33" s="151"/>
      <c r="Y33" s="26"/>
    </row>
    <row r="34" spans="1:25" s="11" customFormat="1" ht="33.75" customHeight="1" x14ac:dyDescent="0.25">
      <c r="A34" s="111" t="s">
        <v>32</v>
      </c>
      <c r="B34" s="42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2"/>
      <c r="R34" s="1"/>
      <c r="S34" s="1"/>
      <c r="T34" s="1"/>
      <c r="U34" s="1"/>
      <c r="V34" s="2"/>
      <c r="W34" s="105">
        <v>8</v>
      </c>
      <c r="X34" s="99" t="e">
        <f>AVERAGE(C37:V37)</f>
        <v>#DIV/0!</v>
      </c>
      <c r="Y34" s="102" t="e">
        <f>W34*X34</f>
        <v>#DIV/0!</v>
      </c>
    </row>
    <row r="35" spans="1:25" s="11" customFormat="1" ht="33.75" customHeight="1" x14ac:dyDescent="0.25">
      <c r="A35" s="111"/>
      <c r="B35" s="42" t="s">
        <v>29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2"/>
      <c r="R35" s="1"/>
      <c r="S35" s="1"/>
      <c r="T35" s="1"/>
      <c r="U35" s="1"/>
      <c r="V35" s="2"/>
      <c r="W35" s="106"/>
      <c r="X35" s="100"/>
      <c r="Y35" s="103"/>
    </row>
    <row r="36" spans="1:25" s="11" customFormat="1" ht="69.75" customHeight="1" x14ac:dyDescent="0.25">
      <c r="A36" s="111"/>
      <c r="B36" s="42" t="s">
        <v>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2"/>
      <c r="R36" s="1"/>
      <c r="S36" s="1"/>
      <c r="T36" s="1"/>
      <c r="U36" s="1"/>
      <c r="V36" s="2"/>
      <c r="W36" s="106"/>
      <c r="X36" s="100"/>
      <c r="Y36" s="103"/>
    </row>
    <row r="37" spans="1:25" s="12" customFormat="1" ht="20.25" customHeight="1" x14ac:dyDescent="0.25">
      <c r="A37" s="112"/>
      <c r="B37" s="44" t="s">
        <v>55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23"/>
      <c r="R37" s="13"/>
      <c r="S37" s="13"/>
      <c r="T37" s="13"/>
      <c r="U37" s="13"/>
      <c r="V37" s="14"/>
      <c r="W37" s="107"/>
      <c r="X37" s="101"/>
      <c r="Y37" s="104"/>
    </row>
    <row r="38" spans="1:25" s="10" customFormat="1" ht="16.5" customHeight="1" x14ac:dyDescent="0.25">
      <c r="A38" s="17">
        <v>8</v>
      </c>
      <c r="B38" s="150" t="s">
        <v>25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08"/>
      <c r="R38" s="108"/>
      <c r="S38" s="108"/>
      <c r="T38" s="108"/>
      <c r="U38" s="108"/>
      <c r="V38" s="108"/>
      <c r="W38" s="108"/>
      <c r="X38" s="151"/>
      <c r="Y38" s="26"/>
    </row>
    <row r="39" spans="1:25" s="11" customFormat="1" ht="33.75" customHeight="1" x14ac:dyDescent="0.25">
      <c r="A39" s="111" t="s">
        <v>32</v>
      </c>
      <c r="B39" s="42" t="s">
        <v>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2"/>
      <c r="R39" s="1"/>
      <c r="S39" s="1"/>
      <c r="T39" s="1"/>
      <c r="U39" s="1"/>
      <c r="V39" s="2"/>
      <c r="W39" s="105">
        <v>7</v>
      </c>
      <c r="X39" s="99" t="e">
        <f>AVERAGE(C42:V42)</f>
        <v>#DIV/0!</v>
      </c>
      <c r="Y39" s="102" t="e">
        <f>W39*X39</f>
        <v>#DIV/0!</v>
      </c>
    </row>
    <row r="40" spans="1:25" s="11" customFormat="1" ht="33.75" customHeight="1" x14ac:dyDescent="0.25">
      <c r="A40" s="111"/>
      <c r="B40" s="42" t="s">
        <v>29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2"/>
      <c r="R40" s="1"/>
      <c r="S40" s="1"/>
      <c r="T40" s="1"/>
      <c r="U40" s="1"/>
      <c r="V40" s="2"/>
      <c r="W40" s="106"/>
      <c r="X40" s="100"/>
      <c r="Y40" s="103"/>
    </row>
    <row r="41" spans="1:25" s="11" customFormat="1" ht="69.75" customHeight="1" x14ac:dyDescent="0.25">
      <c r="A41" s="111"/>
      <c r="B41" s="42" t="s">
        <v>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2"/>
      <c r="R41" s="1"/>
      <c r="S41" s="1"/>
      <c r="T41" s="1"/>
      <c r="U41" s="1"/>
      <c r="V41" s="2"/>
      <c r="W41" s="106"/>
      <c r="X41" s="100"/>
      <c r="Y41" s="103"/>
    </row>
    <row r="42" spans="1:25" s="12" customFormat="1" ht="20.25" customHeight="1" thickBot="1" x14ac:dyDescent="0.3">
      <c r="A42" s="152"/>
      <c r="B42" s="43" t="s">
        <v>55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24"/>
      <c r="R42" s="15"/>
      <c r="S42" s="15"/>
      <c r="T42" s="15"/>
      <c r="U42" s="15"/>
      <c r="V42" s="16"/>
      <c r="W42" s="153"/>
      <c r="X42" s="154"/>
      <c r="Y42" s="155"/>
    </row>
    <row r="43" spans="1:25" s="12" customFormat="1" ht="20.25" customHeight="1" x14ac:dyDescent="0.25">
      <c r="A43" s="156" t="s">
        <v>81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65" t="e">
        <f>SUM(Y9,Y14,Y19,Y24,Y29,Y34,Y39)</f>
        <v>#DIV/0!</v>
      </c>
    </row>
    <row r="44" spans="1:25" s="12" customFormat="1" ht="20.25" customHeight="1" x14ac:dyDescent="0.25">
      <c r="A44" s="161" t="s">
        <v>80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70" t="e">
        <f>Y43*9.25%</f>
        <v>#DIV/0!</v>
      </c>
    </row>
    <row r="45" spans="1:25" s="12" customFormat="1" ht="20.25" customHeight="1" thickBot="1" x14ac:dyDescent="0.3">
      <c r="A45" s="139" t="s">
        <v>85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49" t="e">
        <f>Y43+Y44</f>
        <v>#DIV/0!</v>
      </c>
    </row>
    <row r="46" spans="1:25" ht="15.75" thickBot="1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25" s="8" customFormat="1" ht="48" customHeight="1" x14ac:dyDescent="0.2">
      <c r="A47" s="129" t="s">
        <v>34</v>
      </c>
      <c r="B47" s="130"/>
      <c r="C47" s="35" t="s">
        <v>3</v>
      </c>
      <c r="D47" s="35" t="s">
        <v>4</v>
      </c>
      <c r="E47" s="35" t="s">
        <v>5</v>
      </c>
      <c r="F47" s="35" t="s">
        <v>6</v>
      </c>
      <c r="G47" s="35" t="s">
        <v>7</v>
      </c>
      <c r="H47" s="35" t="s">
        <v>8</v>
      </c>
      <c r="I47" s="35" t="s">
        <v>9</v>
      </c>
      <c r="J47" s="35" t="s">
        <v>10</v>
      </c>
      <c r="K47" s="35" t="s">
        <v>11</v>
      </c>
      <c r="L47" s="35" t="s">
        <v>12</v>
      </c>
      <c r="M47" s="35" t="s">
        <v>13</v>
      </c>
      <c r="N47" s="35" t="s">
        <v>14</v>
      </c>
      <c r="O47" s="35" t="s">
        <v>15</v>
      </c>
      <c r="P47" s="35" t="s">
        <v>16</v>
      </c>
      <c r="Q47" s="36" t="s">
        <v>17</v>
      </c>
      <c r="R47" s="35" t="s">
        <v>43</v>
      </c>
      <c r="S47" s="35" t="s">
        <v>44</v>
      </c>
      <c r="T47" s="35" t="s">
        <v>45</v>
      </c>
      <c r="U47" s="35" t="s">
        <v>46</v>
      </c>
      <c r="V47" s="37" t="s">
        <v>47</v>
      </c>
      <c r="W47" s="36" t="s">
        <v>66</v>
      </c>
      <c r="X47" s="36" t="s">
        <v>42</v>
      </c>
      <c r="Y47" s="37" t="s">
        <v>65</v>
      </c>
    </row>
    <row r="48" spans="1:25" s="10" customFormat="1" ht="16.5" customHeight="1" x14ac:dyDescent="0.25">
      <c r="A48" s="17">
        <v>9</v>
      </c>
      <c r="B48" s="108" t="s">
        <v>35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10"/>
    </row>
    <row r="49" spans="1:25" s="11" customFormat="1" ht="33.75" customHeight="1" x14ac:dyDescent="0.25">
      <c r="A49" s="111" t="s">
        <v>30</v>
      </c>
      <c r="B49" s="42" t="s">
        <v>28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2"/>
      <c r="R49" s="1"/>
      <c r="S49" s="1"/>
      <c r="T49" s="1"/>
      <c r="U49" s="1"/>
      <c r="V49" s="2"/>
      <c r="W49" s="105">
        <v>12</v>
      </c>
      <c r="X49" s="99" t="e">
        <f>AVERAGE(C52:V52)</f>
        <v>#DIV/0!</v>
      </c>
      <c r="Y49" s="102" t="e">
        <f>W49*X49</f>
        <v>#DIV/0!</v>
      </c>
    </row>
    <row r="50" spans="1:25" s="11" customFormat="1" ht="33.75" customHeight="1" x14ac:dyDescent="0.25">
      <c r="A50" s="111"/>
      <c r="B50" s="42" t="s">
        <v>29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2"/>
      <c r="R50" s="1"/>
      <c r="S50" s="1"/>
      <c r="T50" s="1"/>
      <c r="U50" s="1"/>
      <c r="V50" s="2"/>
      <c r="W50" s="106"/>
      <c r="X50" s="100"/>
      <c r="Y50" s="103"/>
    </row>
    <row r="51" spans="1:25" s="11" customFormat="1" ht="69.75" customHeight="1" x14ac:dyDescent="0.25">
      <c r="A51" s="111"/>
      <c r="B51" s="42" t="s">
        <v>2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2"/>
      <c r="R51" s="1"/>
      <c r="S51" s="1"/>
      <c r="T51" s="1"/>
      <c r="U51" s="1"/>
      <c r="V51" s="2"/>
      <c r="W51" s="106"/>
      <c r="X51" s="100"/>
      <c r="Y51" s="103"/>
    </row>
    <row r="52" spans="1:25" s="12" customFormat="1" ht="20.25" customHeight="1" x14ac:dyDescent="0.25">
      <c r="A52" s="112"/>
      <c r="B52" s="44" t="s">
        <v>55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23"/>
      <c r="R52" s="13"/>
      <c r="S52" s="13"/>
      <c r="T52" s="13"/>
      <c r="U52" s="13"/>
      <c r="V52" s="14"/>
      <c r="W52" s="107"/>
      <c r="X52" s="101"/>
      <c r="Y52" s="104"/>
    </row>
    <row r="53" spans="1:25" s="10" customFormat="1" ht="16.5" customHeight="1" x14ac:dyDescent="0.25">
      <c r="A53" s="17">
        <v>10</v>
      </c>
      <c r="B53" s="108" t="s">
        <v>36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10"/>
    </row>
    <row r="54" spans="1:25" s="11" customFormat="1" ht="33.75" customHeight="1" x14ac:dyDescent="0.25">
      <c r="A54" s="111" t="s">
        <v>31</v>
      </c>
      <c r="B54" s="42" t="s">
        <v>28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2"/>
      <c r="R54" s="1"/>
      <c r="S54" s="1"/>
      <c r="T54" s="1"/>
      <c r="U54" s="1"/>
      <c r="V54" s="2"/>
      <c r="W54" s="105">
        <v>4</v>
      </c>
      <c r="X54" s="99" t="e">
        <f>AVERAGE(C57:V57)</f>
        <v>#DIV/0!</v>
      </c>
      <c r="Y54" s="102" t="e">
        <f>W54*X54</f>
        <v>#DIV/0!</v>
      </c>
    </row>
    <row r="55" spans="1:25" s="11" customFormat="1" ht="33.75" customHeight="1" x14ac:dyDescent="0.25">
      <c r="A55" s="111"/>
      <c r="B55" s="42" t="s">
        <v>29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2"/>
      <c r="R55" s="1"/>
      <c r="S55" s="1"/>
      <c r="T55" s="1"/>
      <c r="U55" s="1"/>
      <c r="V55" s="2"/>
      <c r="W55" s="106"/>
      <c r="X55" s="100"/>
      <c r="Y55" s="103"/>
    </row>
    <row r="56" spans="1:25" s="11" customFormat="1" ht="69.75" customHeight="1" x14ac:dyDescent="0.25">
      <c r="A56" s="111"/>
      <c r="B56" s="42" t="s">
        <v>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2"/>
      <c r="R56" s="1"/>
      <c r="S56" s="1"/>
      <c r="T56" s="1"/>
      <c r="U56" s="1"/>
      <c r="V56" s="2"/>
      <c r="W56" s="106"/>
      <c r="X56" s="100"/>
      <c r="Y56" s="103"/>
    </row>
    <row r="57" spans="1:25" s="12" customFormat="1" ht="20.25" customHeight="1" x14ac:dyDescent="0.25">
      <c r="A57" s="112"/>
      <c r="B57" s="44" t="s">
        <v>55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23"/>
      <c r="R57" s="13"/>
      <c r="S57" s="13"/>
      <c r="T57" s="13"/>
      <c r="U57" s="13"/>
      <c r="V57" s="14"/>
      <c r="W57" s="107"/>
      <c r="X57" s="101"/>
      <c r="Y57" s="104"/>
    </row>
    <row r="58" spans="1:25" s="10" customFormat="1" ht="16.5" customHeight="1" x14ac:dyDescent="0.25">
      <c r="A58" s="17">
        <v>11</v>
      </c>
      <c r="B58" s="108" t="s">
        <v>37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10"/>
    </row>
    <row r="59" spans="1:25" s="11" customFormat="1" ht="33.75" customHeight="1" x14ac:dyDescent="0.25">
      <c r="A59" s="111" t="s">
        <v>32</v>
      </c>
      <c r="B59" s="42" t="s">
        <v>28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2"/>
      <c r="R59" s="1"/>
      <c r="S59" s="1"/>
      <c r="T59" s="1"/>
      <c r="U59" s="1"/>
      <c r="V59" s="2"/>
      <c r="W59" s="105">
        <v>1</v>
      </c>
      <c r="X59" s="99" t="e">
        <f>AVERAGE(C62:V62)</f>
        <v>#DIV/0!</v>
      </c>
      <c r="Y59" s="102" t="e">
        <f>W59*X59</f>
        <v>#DIV/0!</v>
      </c>
    </row>
    <row r="60" spans="1:25" s="11" customFormat="1" ht="33.75" customHeight="1" x14ac:dyDescent="0.25">
      <c r="A60" s="111"/>
      <c r="B60" s="42" t="s">
        <v>29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2"/>
      <c r="R60" s="1"/>
      <c r="S60" s="1"/>
      <c r="T60" s="1"/>
      <c r="U60" s="1"/>
      <c r="V60" s="2"/>
      <c r="W60" s="106"/>
      <c r="X60" s="100"/>
      <c r="Y60" s="103"/>
    </row>
    <row r="61" spans="1:25" s="11" customFormat="1" ht="69.75" customHeight="1" x14ac:dyDescent="0.25">
      <c r="A61" s="111"/>
      <c r="B61" s="42" t="s">
        <v>2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2"/>
      <c r="R61" s="1"/>
      <c r="S61" s="1"/>
      <c r="T61" s="1"/>
      <c r="U61" s="1"/>
      <c r="V61" s="2"/>
      <c r="W61" s="106"/>
      <c r="X61" s="100"/>
      <c r="Y61" s="103"/>
    </row>
    <row r="62" spans="1:25" s="12" customFormat="1" ht="20.25" customHeight="1" x14ac:dyDescent="0.25">
      <c r="A62" s="112"/>
      <c r="B62" s="44" t="s">
        <v>55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23"/>
      <c r="R62" s="13"/>
      <c r="S62" s="13"/>
      <c r="T62" s="13"/>
      <c r="U62" s="13"/>
      <c r="V62" s="14"/>
      <c r="W62" s="107"/>
      <c r="X62" s="101"/>
      <c r="Y62" s="104"/>
    </row>
    <row r="63" spans="1:25" s="10" customFormat="1" ht="16.5" customHeight="1" x14ac:dyDescent="0.25">
      <c r="A63" s="17">
        <v>12</v>
      </c>
      <c r="B63" s="108" t="s">
        <v>38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</row>
    <row r="64" spans="1:25" s="11" customFormat="1" ht="34.5" customHeight="1" x14ac:dyDescent="0.25">
      <c r="A64" s="111" t="s">
        <v>32</v>
      </c>
      <c r="B64" s="42" t="s">
        <v>28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2"/>
      <c r="R64" s="1"/>
      <c r="S64" s="1"/>
      <c r="T64" s="1"/>
      <c r="U64" s="1"/>
      <c r="V64" s="2"/>
      <c r="W64" s="105">
        <v>1</v>
      </c>
      <c r="X64" s="99" t="e">
        <f>AVERAGE(C67:V67)</f>
        <v>#DIV/0!</v>
      </c>
      <c r="Y64" s="102" t="e">
        <f>W64*X64</f>
        <v>#DIV/0!</v>
      </c>
    </row>
    <row r="65" spans="1:25" s="11" customFormat="1" ht="33.75" customHeight="1" x14ac:dyDescent="0.25">
      <c r="A65" s="111"/>
      <c r="B65" s="42" t="s">
        <v>29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2"/>
      <c r="R65" s="1"/>
      <c r="S65" s="1"/>
      <c r="T65" s="1"/>
      <c r="U65" s="1"/>
      <c r="V65" s="2"/>
      <c r="W65" s="106"/>
      <c r="X65" s="100"/>
      <c r="Y65" s="103"/>
    </row>
    <row r="66" spans="1:25" s="11" customFormat="1" ht="69.75" customHeight="1" x14ac:dyDescent="0.25">
      <c r="A66" s="111"/>
      <c r="B66" s="42" t="s">
        <v>2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2"/>
      <c r="R66" s="1"/>
      <c r="S66" s="1"/>
      <c r="T66" s="1"/>
      <c r="U66" s="1"/>
      <c r="V66" s="2"/>
      <c r="W66" s="106"/>
      <c r="X66" s="100"/>
      <c r="Y66" s="103"/>
    </row>
    <row r="67" spans="1:25" s="12" customFormat="1" ht="20.25" customHeight="1" thickBot="1" x14ac:dyDescent="0.3">
      <c r="A67" s="152"/>
      <c r="B67" s="43" t="s">
        <v>55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24"/>
      <c r="R67" s="15"/>
      <c r="S67" s="15"/>
      <c r="T67" s="15"/>
      <c r="U67" s="15"/>
      <c r="V67" s="16"/>
      <c r="W67" s="153"/>
      <c r="X67" s="154"/>
      <c r="Y67" s="155"/>
    </row>
    <row r="68" spans="1:25" s="12" customFormat="1" ht="20.25" customHeight="1" x14ac:dyDescent="0.25">
      <c r="A68" s="159" t="s">
        <v>62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58" t="e">
        <f>SUM(Y49,Y54,Y59,Y64)</f>
        <v>#DIV/0!</v>
      </c>
    </row>
    <row r="69" spans="1:25" s="12" customFormat="1" ht="20.25" customHeight="1" x14ac:dyDescent="0.25">
      <c r="A69" s="163" t="s">
        <v>80</v>
      </c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84" t="e">
        <f>Y68*9.25%</f>
        <v>#DIV/0!</v>
      </c>
    </row>
    <row r="70" spans="1:25" s="12" customFormat="1" ht="20.25" customHeight="1" thickBot="1" x14ac:dyDescent="0.3">
      <c r="A70" s="165" t="s">
        <v>88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59" t="e">
        <f>Y68+Y69</f>
        <v>#DIV/0!</v>
      </c>
    </row>
    <row r="71" spans="1:25" ht="15.75" thickBot="1" x14ac:dyDescent="0.3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</row>
    <row r="72" spans="1:25" ht="46.5" customHeight="1" x14ac:dyDescent="0.25">
      <c r="A72" s="142" t="s">
        <v>54</v>
      </c>
      <c r="B72" s="143"/>
      <c r="C72" s="38" t="s">
        <v>67</v>
      </c>
      <c r="D72" s="38" t="s">
        <v>56</v>
      </c>
      <c r="E72" s="39" t="s">
        <v>68</v>
      </c>
      <c r="R72" s="3"/>
      <c r="S72" s="31"/>
    </row>
    <row r="73" spans="1:25" ht="46.5" customHeight="1" x14ac:dyDescent="0.25">
      <c r="A73" s="19">
        <v>13</v>
      </c>
      <c r="B73" s="30" t="s">
        <v>98</v>
      </c>
      <c r="C73" s="32">
        <v>18</v>
      </c>
      <c r="D73" s="34"/>
      <c r="E73" s="33">
        <f>C73*D73</f>
        <v>0</v>
      </c>
      <c r="R73" s="3"/>
      <c r="S73" s="31"/>
    </row>
    <row r="74" spans="1:25" s="8" customFormat="1" ht="35.25" customHeight="1" x14ac:dyDescent="0.2">
      <c r="A74" s="19">
        <v>14</v>
      </c>
      <c r="B74" s="30" t="s">
        <v>39</v>
      </c>
      <c r="C74" s="32">
        <v>171</v>
      </c>
      <c r="D74" s="34"/>
      <c r="E74" s="33">
        <f>C74*D74</f>
        <v>0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s="10" customFormat="1" ht="35.25" customHeight="1" x14ac:dyDescent="0.25">
      <c r="A75" s="19">
        <v>15</v>
      </c>
      <c r="B75" s="30" t="s">
        <v>101</v>
      </c>
      <c r="C75" s="32">
        <v>28</v>
      </c>
      <c r="D75" s="34"/>
      <c r="E75" s="33">
        <f t="shared" ref="E75:E78" si="0">C75*D75</f>
        <v>0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s="67" customFormat="1" ht="35.25" customHeight="1" x14ac:dyDescent="0.25">
      <c r="A76" s="19">
        <v>16</v>
      </c>
      <c r="B76" s="30" t="s">
        <v>102</v>
      </c>
      <c r="C76" s="32">
        <v>32</v>
      </c>
      <c r="D76" s="34"/>
      <c r="E76" s="33">
        <f t="shared" si="0"/>
        <v>0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35.25" customHeight="1" x14ac:dyDescent="0.25">
      <c r="A77" s="19">
        <v>17</v>
      </c>
      <c r="B77" s="30" t="s">
        <v>58</v>
      </c>
      <c r="C77" s="32">
        <v>103</v>
      </c>
      <c r="D77" s="34"/>
      <c r="E77" s="33">
        <f t="shared" si="0"/>
        <v>0</v>
      </c>
      <c r="R77" s="3"/>
    </row>
    <row r="78" spans="1:25" ht="35.25" customHeight="1" x14ac:dyDescent="0.25">
      <c r="A78" s="19">
        <v>18</v>
      </c>
      <c r="B78" s="30" t="s">
        <v>59</v>
      </c>
      <c r="C78" s="32">
        <v>121</v>
      </c>
      <c r="D78" s="34"/>
      <c r="E78" s="33">
        <f t="shared" si="0"/>
        <v>0</v>
      </c>
      <c r="R78" s="3"/>
    </row>
    <row r="79" spans="1:25" ht="34.5" customHeight="1" x14ac:dyDescent="0.25">
      <c r="A79" s="137" t="s">
        <v>100</v>
      </c>
      <c r="B79" s="138"/>
      <c r="C79" s="138"/>
      <c r="D79" s="138"/>
      <c r="E79" s="63"/>
      <c r="R79" s="3"/>
    </row>
    <row r="80" spans="1:25" x14ac:dyDescent="0.25">
      <c r="A80" s="135" t="s">
        <v>81</v>
      </c>
      <c r="B80" s="136"/>
      <c r="C80" s="136"/>
      <c r="D80" s="136"/>
      <c r="E80" s="64">
        <f>SUM(E73:E78)</f>
        <v>0</v>
      </c>
      <c r="R80" s="3"/>
    </row>
    <row r="81" spans="1:18" ht="17.25" customHeight="1" x14ac:dyDescent="0.25">
      <c r="A81" s="133" t="s">
        <v>80</v>
      </c>
      <c r="B81" s="134"/>
      <c r="C81" s="134"/>
      <c r="D81" s="134"/>
      <c r="E81" s="62">
        <f>E80*9.25%</f>
        <v>0</v>
      </c>
      <c r="R81" s="3"/>
    </row>
    <row r="82" spans="1:18" ht="16.5" customHeight="1" thickBot="1" x14ac:dyDescent="0.3">
      <c r="A82" s="131" t="s">
        <v>93</v>
      </c>
      <c r="B82" s="132"/>
      <c r="C82" s="132"/>
      <c r="D82" s="132"/>
      <c r="E82" s="68">
        <f>SUM(E80:E81)</f>
        <v>0</v>
      </c>
      <c r="R82" s="3"/>
    </row>
    <row r="83" spans="1:18" x14ac:dyDescent="0.25">
      <c r="R83" s="3"/>
    </row>
    <row r="84" spans="1:18" x14ac:dyDescent="0.25">
      <c r="R84" s="3"/>
    </row>
    <row r="85" spans="1:18" x14ac:dyDescent="0.25">
      <c r="R85" s="3"/>
    </row>
    <row r="86" spans="1:18" x14ac:dyDescent="0.25">
      <c r="R86" s="3"/>
    </row>
    <row r="87" spans="1:18" x14ac:dyDescent="0.25">
      <c r="R87" s="3"/>
    </row>
    <row r="88" spans="1:18" x14ac:dyDescent="0.25">
      <c r="R88" s="3"/>
    </row>
    <row r="89" spans="1:18" x14ac:dyDescent="0.25">
      <c r="R89" s="3"/>
    </row>
    <row r="90" spans="1:18" x14ac:dyDescent="0.25">
      <c r="R90" s="3"/>
    </row>
    <row r="91" spans="1:18" x14ac:dyDescent="0.25">
      <c r="R91" s="3"/>
    </row>
    <row r="92" spans="1:18" x14ac:dyDescent="0.25">
      <c r="R92" s="3"/>
    </row>
    <row r="93" spans="1:18" x14ac:dyDescent="0.25">
      <c r="R93" s="3"/>
    </row>
    <row r="94" spans="1:18" x14ac:dyDescent="0.25">
      <c r="R94" s="3"/>
    </row>
    <row r="95" spans="1:18" x14ac:dyDescent="0.25">
      <c r="R95" s="3"/>
    </row>
    <row r="96" spans="1:18" x14ac:dyDescent="0.25">
      <c r="R96" s="3"/>
    </row>
    <row r="97" spans="18:18" x14ac:dyDescent="0.25">
      <c r="R97" s="3"/>
    </row>
    <row r="98" spans="18:18" x14ac:dyDescent="0.25">
      <c r="R98" s="3"/>
    </row>
    <row r="99" spans="18:18" x14ac:dyDescent="0.25">
      <c r="R99" s="3"/>
    </row>
    <row r="100" spans="18:18" x14ac:dyDescent="0.25">
      <c r="R100" s="3"/>
    </row>
    <row r="101" spans="18:18" x14ac:dyDescent="0.25">
      <c r="R101" s="3"/>
    </row>
    <row r="102" spans="18:18" x14ac:dyDescent="0.25">
      <c r="R102" s="3"/>
    </row>
    <row r="103" spans="18:18" x14ac:dyDescent="0.25">
      <c r="R103" s="3"/>
    </row>
    <row r="104" spans="18:18" x14ac:dyDescent="0.25">
      <c r="R104" s="3"/>
    </row>
    <row r="105" spans="18:18" x14ac:dyDescent="0.25">
      <c r="R105" s="3"/>
    </row>
    <row r="106" spans="18:18" x14ac:dyDescent="0.25">
      <c r="R106" s="3"/>
    </row>
    <row r="107" spans="18:18" x14ac:dyDescent="0.25">
      <c r="R107" s="3"/>
    </row>
    <row r="108" spans="18:18" x14ac:dyDescent="0.25">
      <c r="R108" s="3"/>
    </row>
    <row r="109" spans="18:18" x14ac:dyDescent="0.25">
      <c r="R109" s="3"/>
    </row>
    <row r="110" spans="18:18" x14ac:dyDescent="0.25">
      <c r="R110" s="3"/>
    </row>
    <row r="111" spans="18:18" x14ac:dyDescent="0.25">
      <c r="R111" s="3"/>
    </row>
    <row r="112" spans="18:18" x14ac:dyDescent="0.25">
      <c r="R112" s="3"/>
    </row>
    <row r="113" spans="18:18" x14ac:dyDescent="0.25">
      <c r="R113" s="3"/>
    </row>
    <row r="114" spans="18:18" x14ac:dyDescent="0.25">
      <c r="R114" s="3"/>
    </row>
    <row r="115" spans="18:18" x14ac:dyDescent="0.25">
      <c r="R115" s="3"/>
    </row>
    <row r="116" spans="18:18" x14ac:dyDescent="0.25">
      <c r="R116" s="3"/>
    </row>
    <row r="117" spans="18:18" x14ac:dyDescent="0.25">
      <c r="R117" s="3"/>
    </row>
    <row r="118" spans="18:18" x14ac:dyDescent="0.25">
      <c r="R118" s="3"/>
    </row>
    <row r="119" spans="18:18" x14ac:dyDescent="0.25">
      <c r="R119" s="3"/>
    </row>
    <row r="120" spans="18:18" x14ac:dyDescent="0.25">
      <c r="R120" s="3"/>
    </row>
    <row r="121" spans="18:18" x14ac:dyDescent="0.25">
      <c r="R121" s="3"/>
    </row>
    <row r="122" spans="18:18" x14ac:dyDescent="0.25">
      <c r="R122" s="3"/>
    </row>
    <row r="123" spans="18:18" x14ac:dyDescent="0.25">
      <c r="R123" s="3"/>
    </row>
    <row r="124" spans="18:18" x14ac:dyDescent="0.25">
      <c r="R124" s="3"/>
    </row>
    <row r="125" spans="18:18" x14ac:dyDescent="0.25">
      <c r="R125" s="3"/>
    </row>
    <row r="126" spans="18:18" x14ac:dyDescent="0.25">
      <c r="R126" s="3"/>
    </row>
    <row r="127" spans="18:18" x14ac:dyDescent="0.25">
      <c r="R127" s="3"/>
    </row>
    <row r="128" spans="18:18" x14ac:dyDescent="0.25">
      <c r="R128" s="3"/>
    </row>
    <row r="129" spans="18:18" x14ac:dyDescent="0.25">
      <c r="R129" s="3"/>
    </row>
    <row r="130" spans="18:18" x14ac:dyDescent="0.25">
      <c r="R130" s="3"/>
    </row>
    <row r="131" spans="18:18" x14ac:dyDescent="0.25">
      <c r="R131" s="3"/>
    </row>
    <row r="132" spans="18:18" x14ac:dyDescent="0.25">
      <c r="R132" s="3"/>
    </row>
    <row r="133" spans="18:18" x14ac:dyDescent="0.25">
      <c r="R133" s="3"/>
    </row>
    <row r="134" spans="18:18" x14ac:dyDescent="0.25">
      <c r="R134" s="3"/>
    </row>
    <row r="135" spans="18:18" x14ac:dyDescent="0.25">
      <c r="R135" s="3"/>
    </row>
    <row r="136" spans="18:18" x14ac:dyDescent="0.25">
      <c r="R136" s="3"/>
    </row>
    <row r="137" spans="18:18" x14ac:dyDescent="0.25">
      <c r="R137" s="3"/>
    </row>
    <row r="138" spans="18:18" x14ac:dyDescent="0.25">
      <c r="R138" s="3"/>
    </row>
    <row r="139" spans="18:18" x14ac:dyDescent="0.25">
      <c r="R139" s="3"/>
    </row>
    <row r="140" spans="18:18" x14ac:dyDescent="0.25">
      <c r="R140" s="3"/>
    </row>
    <row r="141" spans="18:18" x14ac:dyDescent="0.25">
      <c r="R141" s="3"/>
    </row>
    <row r="142" spans="18:18" x14ac:dyDescent="0.25">
      <c r="R142" s="3"/>
    </row>
    <row r="143" spans="18:18" x14ac:dyDescent="0.25">
      <c r="R143" s="3"/>
    </row>
    <row r="144" spans="18:18" x14ac:dyDescent="0.25">
      <c r="R144" s="3"/>
    </row>
    <row r="145" spans="18:18" x14ac:dyDescent="0.25">
      <c r="R145" s="3"/>
    </row>
    <row r="146" spans="18:18" x14ac:dyDescent="0.25">
      <c r="R146" s="3"/>
    </row>
    <row r="147" spans="18:18" x14ac:dyDescent="0.25">
      <c r="R147" s="3"/>
    </row>
    <row r="148" spans="18:18" x14ac:dyDescent="0.25">
      <c r="R148" s="3"/>
    </row>
    <row r="149" spans="18:18" x14ac:dyDescent="0.25">
      <c r="R149" s="3"/>
    </row>
    <row r="150" spans="18:18" x14ac:dyDescent="0.25">
      <c r="R150" s="3"/>
    </row>
    <row r="151" spans="18:18" x14ac:dyDescent="0.25">
      <c r="R151" s="3"/>
    </row>
    <row r="152" spans="18:18" x14ac:dyDescent="0.25">
      <c r="R152" s="3"/>
    </row>
    <row r="153" spans="18:18" x14ac:dyDescent="0.25">
      <c r="R153" s="3"/>
    </row>
    <row r="154" spans="18:18" x14ac:dyDescent="0.25">
      <c r="R154" s="3"/>
    </row>
    <row r="155" spans="18:18" x14ac:dyDescent="0.25">
      <c r="R155" s="3"/>
    </row>
    <row r="156" spans="18:18" x14ac:dyDescent="0.25">
      <c r="R156" s="3"/>
    </row>
    <row r="157" spans="18:18" x14ac:dyDescent="0.25">
      <c r="R157" s="3"/>
    </row>
    <row r="158" spans="18:18" x14ac:dyDescent="0.25">
      <c r="R158" s="3"/>
    </row>
    <row r="159" spans="18:18" x14ac:dyDescent="0.25">
      <c r="R159" s="3"/>
    </row>
    <row r="160" spans="18:18" x14ac:dyDescent="0.25">
      <c r="R160" s="3"/>
    </row>
    <row r="161" spans="18:18" x14ac:dyDescent="0.25">
      <c r="R161" s="3"/>
    </row>
    <row r="162" spans="18:18" x14ac:dyDescent="0.25">
      <c r="R162" s="3"/>
    </row>
    <row r="163" spans="18:18" x14ac:dyDescent="0.25">
      <c r="R163" s="3"/>
    </row>
    <row r="164" spans="18:18" x14ac:dyDescent="0.25">
      <c r="R164" s="3"/>
    </row>
    <row r="165" spans="18:18" x14ac:dyDescent="0.25">
      <c r="R165" s="3"/>
    </row>
    <row r="166" spans="18:18" x14ac:dyDescent="0.25">
      <c r="R166" s="3"/>
    </row>
    <row r="167" spans="18:18" x14ac:dyDescent="0.25">
      <c r="R167" s="3"/>
    </row>
    <row r="168" spans="18:18" x14ac:dyDescent="0.25">
      <c r="R168" s="3"/>
    </row>
    <row r="169" spans="18:18" x14ac:dyDescent="0.25">
      <c r="R169" s="3"/>
    </row>
    <row r="170" spans="18:18" x14ac:dyDescent="0.25">
      <c r="R170" s="3"/>
    </row>
    <row r="171" spans="18:18" x14ac:dyDescent="0.25">
      <c r="R171" s="3"/>
    </row>
    <row r="172" spans="18:18" x14ac:dyDescent="0.25">
      <c r="R172" s="3"/>
    </row>
    <row r="173" spans="18:18" x14ac:dyDescent="0.25">
      <c r="R173" s="3"/>
    </row>
    <row r="174" spans="18:18" x14ac:dyDescent="0.25">
      <c r="R174" s="3"/>
    </row>
    <row r="175" spans="18:18" x14ac:dyDescent="0.25">
      <c r="R175" s="3"/>
    </row>
    <row r="176" spans="18:18" x14ac:dyDescent="0.25">
      <c r="R176" s="3"/>
    </row>
    <row r="177" spans="18:18" x14ac:dyDescent="0.25">
      <c r="R177" s="3"/>
    </row>
    <row r="178" spans="18:18" x14ac:dyDescent="0.25">
      <c r="R178" s="3"/>
    </row>
    <row r="179" spans="18:18" x14ac:dyDescent="0.25">
      <c r="R179" s="3"/>
    </row>
    <row r="180" spans="18:18" x14ac:dyDescent="0.25">
      <c r="R180" s="3"/>
    </row>
    <row r="181" spans="18:18" x14ac:dyDescent="0.25">
      <c r="R181" s="3"/>
    </row>
    <row r="182" spans="18:18" x14ac:dyDescent="0.25">
      <c r="R182" s="3"/>
    </row>
    <row r="183" spans="18:18" x14ac:dyDescent="0.25">
      <c r="R183" s="3"/>
    </row>
    <row r="184" spans="18:18" x14ac:dyDescent="0.25">
      <c r="R184" s="3"/>
    </row>
    <row r="185" spans="18:18" x14ac:dyDescent="0.25">
      <c r="R185" s="3"/>
    </row>
    <row r="186" spans="18:18" x14ac:dyDescent="0.25">
      <c r="R186" s="3"/>
    </row>
    <row r="187" spans="18:18" x14ac:dyDescent="0.25">
      <c r="R187" s="3"/>
    </row>
    <row r="188" spans="18:18" x14ac:dyDescent="0.25">
      <c r="R188" s="3"/>
    </row>
    <row r="189" spans="18:18" x14ac:dyDescent="0.25">
      <c r="R189" s="3"/>
    </row>
    <row r="190" spans="18:18" x14ac:dyDescent="0.25">
      <c r="R190" s="3"/>
    </row>
    <row r="191" spans="18:18" x14ac:dyDescent="0.25">
      <c r="R191" s="3"/>
    </row>
    <row r="192" spans="18:18" x14ac:dyDescent="0.25">
      <c r="R192" s="3"/>
    </row>
    <row r="193" spans="18:18" x14ac:dyDescent="0.25">
      <c r="R193" s="3"/>
    </row>
    <row r="194" spans="18:18" x14ac:dyDescent="0.25">
      <c r="R194" s="3"/>
    </row>
    <row r="195" spans="18:18" x14ac:dyDescent="0.25">
      <c r="R195" s="3"/>
    </row>
    <row r="196" spans="18:18" x14ac:dyDescent="0.25">
      <c r="R196" s="3"/>
    </row>
    <row r="197" spans="18:18" x14ac:dyDescent="0.25">
      <c r="R197" s="3"/>
    </row>
    <row r="198" spans="18:18" x14ac:dyDescent="0.25">
      <c r="R198" s="3"/>
    </row>
    <row r="199" spans="18:18" x14ac:dyDescent="0.25">
      <c r="R199" s="3"/>
    </row>
    <row r="200" spans="18:18" x14ac:dyDescent="0.25">
      <c r="R200" s="3"/>
    </row>
    <row r="201" spans="18:18" x14ac:dyDescent="0.25">
      <c r="R201" s="3"/>
    </row>
    <row r="202" spans="18:18" x14ac:dyDescent="0.25">
      <c r="R202" s="3"/>
    </row>
    <row r="203" spans="18:18" x14ac:dyDescent="0.25">
      <c r="R203" s="3"/>
    </row>
    <row r="204" spans="18:18" x14ac:dyDescent="0.25">
      <c r="R204" s="3"/>
    </row>
    <row r="205" spans="18:18" x14ac:dyDescent="0.25">
      <c r="R205" s="3"/>
    </row>
    <row r="206" spans="18:18" x14ac:dyDescent="0.25">
      <c r="R206" s="3"/>
    </row>
    <row r="207" spans="18:18" x14ac:dyDescent="0.25">
      <c r="R207" s="3"/>
    </row>
    <row r="208" spans="18:18" x14ac:dyDescent="0.25">
      <c r="R208" s="3"/>
    </row>
    <row r="209" spans="18:18" x14ac:dyDescent="0.25">
      <c r="R209" s="3"/>
    </row>
    <row r="210" spans="18:18" x14ac:dyDescent="0.25">
      <c r="R210" s="3"/>
    </row>
    <row r="211" spans="18:18" x14ac:dyDescent="0.25">
      <c r="R211" s="3"/>
    </row>
    <row r="212" spans="18:18" x14ac:dyDescent="0.25">
      <c r="R212" s="3"/>
    </row>
    <row r="213" spans="18:18" x14ac:dyDescent="0.25">
      <c r="R213" s="3"/>
    </row>
    <row r="214" spans="18:18" x14ac:dyDescent="0.25">
      <c r="R214" s="3"/>
    </row>
    <row r="215" spans="18:18" x14ac:dyDescent="0.25">
      <c r="R215" s="3"/>
    </row>
    <row r="216" spans="18:18" x14ac:dyDescent="0.25">
      <c r="R216" s="3"/>
    </row>
    <row r="217" spans="18:18" x14ac:dyDescent="0.25">
      <c r="R217" s="3"/>
    </row>
    <row r="218" spans="18:18" x14ac:dyDescent="0.25">
      <c r="R218" s="3"/>
    </row>
    <row r="219" spans="18:18" x14ac:dyDescent="0.25">
      <c r="R219" s="3"/>
    </row>
    <row r="220" spans="18:18" x14ac:dyDescent="0.25">
      <c r="R220" s="3"/>
    </row>
    <row r="221" spans="18:18" x14ac:dyDescent="0.25">
      <c r="R221" s="3"/>
    </row>
    <row r="222" spans="18:18" x14ac:dyDescent="0.25">
      <c r="R222" s="3"/>
    </row>
    <row r="223" spans="18:18" x14ac:dyDescent="0.25">
      <c r="R223" s="3"/>
    </row>
    <row r="224" spans="18:18" x14ac:dyDescent="0.25">
      <c r="R224" s="3"/>
    </row>
    <row r="225" spans="18:18" x14ac:dyDescent="0.25">
      <c r="R225" s="3"/>
    </row>
    <row r="226" spans="18:18" x14ac:dyDescent="0.25">
      <c r="R226" s="3"/>
    </row>
    <row r="227" spans="18:18" x14ac:dyDescent="0.25">
      <c r="R227" s="3"/>
    </row>
    <row r="228" spans="18:18" x14ac:dyDescent="0.25">
      <c r="R228" s="3"/>
    </row>
    <row r="229" spans="18:18" x14ac:dyDescent="0.25">
      <c r="R229" s="3"/>
    </row>
    <row r="230" spans="18:18" x14ac:dyDescent="0.25">
      <c r="R230" s="3"/>
    </row>
    <row r="231" spans="18:18" x14ac:dyDescent="0.25">
      <c r="R231" s="3"/>
    </row>
    <row r="232" spans="18:18" x14ac:dyDescent="0.25">
      <c r="R232" s="3"/>
    </row>
    <row r="233" spans="18:18" x14ac:dyDescent="0.25">
      <c r="R233" s="3"/>
    </row>
    <row r="234" spans="18:18" x14ac:dyDescent="0.25">
      <c r="R234" s="3"/>
    </row>
    <row r="235" spans="18:18" x14ac:dyDescent="0.25">
      <c r="R235" s="3"/>
    </row>
    <row r="236" spans="18:18" x14ac:dyDescent="0.25">
      <c r="R236" s="3"/>
    </row>
    <row r="237" spans="18:18" x14ac:dyDescent="0.25">
      <c r="R237" s="3"/>
    </row>
    <row r="238" spans="18:18" x14ac:dyDescent="0.25">
      <c r="R238" s="3"/>
    </row>
    <row r="239" spans="18:18" x14ac:dyDescent="0.25">
      <c r="R239" s="3"/>
    </row>
    <row r="240" spans="18:18" x14ac:dyDescent="0.25">
      <c r="R240" s="3"/>
    </row>
    <row r="241" spans="18:18" x14ac:dyDescent="0.25">
      <c r="R241" s="3"/>
    </row>
    <row r="242" spans="18:18" x14ac:dyDescent="0.25">
      <c r="R242" s="3"/>
    </row>
    <row r="243" spans="18:18" x14ac:dyDescent="0.25">
      <c r="R243" s="3"/>
    </row>
    <row r="244" spans="18:18" x14ac:dyDescent="0.25">
      <c r="R244" s="3"/>
    </row>
    <row r="245" spans="18:18" x14ac:dyDescent="0.25">
      <c r="R245" s="3"/>
    </row>
    <row r="246" spans="18:18" x14ac:dyDescent="0.25">
      <c r="R246" s="3"/>
    </row>
    <row r="247" spans="18:18" x14ac:dyDescent="0.25">
      <c r="R247" s="3"/>
    </row>
    <row r="248" spans="18:18" x14ac:dyDescent="0.25">
      <c r="R248" s="3"/>
    </row>
    <row r="249" spans="18:18" x14ac:dyDescent="0.25">
      <c r="R249" s="3"/>
    </row>
    <row r="250" spans="18:18" x14ac:dyDescent="0.25">
      <c r="R250" s="3"/>
    </row>
    <row r="251" spans="18:18" x14ac:dyDescent="0.25">
      <c r="R251" s="3"/>
    </row>
    <row r="252" spans="18:18" x14ac:dyDescent="0.25">
      <c r="R252" s="3"/>
    </row>
    <row r="253" spans="18:18" x14ac:dyDescent="0.25">
      <c r="R253" s="3"/>
    </row>
    <row r="254" spans="18:18" x14ac:dyDescent="0.25">
      <c r="R254" s="3"/>
    </row>
    <row r="255" spans="18:18" x14ac:dyDescent="0.25">
      <c r="R255" s="3"/>
    </row>
    <row r="256" spans="18:18" x14ac:dyDescent="0.25">
      <c r="R256" s="3"/>
    </row>
    <row r="257" spans="18:18" x14ac:dyDescent="0.25">
      <c r="R257" s="3"/>
    </row>
    <row r="258" spans="18:18" x14ac:dyDescent="0.25">
      <c r="R258" s="3"/>
    </row>
    <row r="259" spans="18:18" x14ac:dyDescent="0.25">
      <c r="R259" s="3"/>
    </row>
    <row r="260" spans="18:18" x14ac:dyDescent="0.25">
      <c r="R260" s="3"/>
    </row>
    <row r="261" spans="18:18" x14ac:dyDescent="0.25">
      <c r="R261" s="3"/>
    </row>
    <row r="262" spans="18:18" x14ac:dyDescent="0.25">
      <c r="R262" s="3"/>
    </row>
    <row r="263" spans="18:18" x14ac:dyDescent="0.25">
      <c r="R263" s="3"/>
    </row>
    <row r="264" spans="18:18" x14ac:dyDescent="0.25">
      <c r="R264" s="3"/>
    </row>
    <row r="265" spans="18:18" x14ac:dyDescent="0.25">
      <c r="R265" s="3"/>
    </row>
    <row r="266" spans="18:18" x14ac:dyDescent="0.25">
      <c r="R266" s="3"/>
    </row>
    <row r="267" spans="18:18" x14ac:dyDescent="0.25">
      <c r="R267" s="3"/>
    </row>
    <row r="268" spans="18:18" x14ac:dyDescent="0.25">
      <c r="R268" s="3"/>
    </row>
    <row r="269" spans="18:18" x14ac:dyDescent="0.25">
      <c r="R269" s="3"/>
    </row>
    <row r="270" spans="18:18" x14ac:dyDescent="0.25">
      <c r="R270" s="3"/>
    </row>
    <row r="271" spans="18:18" x14ac:dyDescent="0.25">
      <c r="R271" s="3"/>
    </row>
    <row r="272" spans="18:18" x14ac:dyDescent="0.25">
      <c r="R272" s="3"/>
    </row>
    <row r="273" spans="18:18" x14ac:dyDescent="0.25">
      <c r="R273" s="3"/>
    </row>
    <row r="274" spans="18:18" x14ac:dyDescent="0.25">
      <c r="R274" s="3"/>
    </row>
    <row r="275" spans="18:18" x14ac:dyDescent="0.25">
      <c r="R275" s="3"/>
    </row>
    <row r="276" spans="18:18" x14ac:dyDescent="0.25">
      <c r="R276" s="3"/>
    </row>
    <row r="277" spans="18:18" x14ac:dyDescent="0.25">
      <c r="R277" s="3"/>
    </row>
    <row r="278" spans="18:18" x14ac:dyDescent="0.25">
      <c r="R278" s="3"/>
    </row>
    <row r="279" spans="18:18" x14ac:dyDescent="0.25">
      <c r="R279" s="3"/>
    </row>
    <row r="280" spans="18:18" x14ac:dyDescent="0.25">
      <c r="R280" s="3"/>
    </row>
    <row r="281" spans="18:18" x14ac:dyDescent="0.25">
      <c r="R281" s="3"/>
    </row>
    <row r="282" spans="18:18" x14ac:dyDescent="0.25">
      <c r="R282" s="3"/>
    </row>
    <row r="283" spans="18:18" x14ac:dyDescent="0.25">
      <c r="R283" s="3"/>
    </row>
    <row r="284" spans="18:18" x14ac:dyDescent="0.25">
      <c r="R284" s="3"/>
    </row>
    <row r="285" spans="18:18" x14ac:dyDescent="0.25">
      <c r="R285" s="3"/>
    </row>
    <row r="286" spans="18:18" x14ac:dyDescent="0.25">
      <c r="R286" s="3"/>
    </row>
    <row r="287" spans="18:18" x14ac:dyDescent="0.25">
      <c r="R287" s="3"/>
    </row>
    <row r="288" spans="18:18" x14ac:dyDescent="0.25">
      <c r="R288" s="3"/>
    </row>
    <row r="289" spans="18:18" x14ac:dyDescent="0.25">
      <c r="R289" s="3"/>
    </row>
    <row r="290" spans="18:18" x14ac:dyDescent="0.25">
      <c r="R290" s="3"/>
    </row>
    <row r="291" spans="18:18" x14ac:dyDescent="0.25">
      <c r="R291" s="3"/>
    </row>
    <row r="292" spans="18:18" x14ac:dyDescent="0.25">
      <c r="R292" s="3"/>
    </row>
    <row r="293" spans="18:18" x14ac:dyDescent="0.25">
      <c r="R293" s="3"/>
    </row>
    <row r="294" spans="18:18" x14ac:dyDescent="0.25">
      <c r="R294" s="3"/>
    </row>
    <row r="295" spans="18:18" x14ac:dyDescent="0.25">
      <c r="R295" s="3"/>
    </row>
    <row r="296" spans="18:18" x14ac:dyDescent="0.25">
      <c r="R296" s="3"/>
    </row>
    <row r="297" spans="18:18" x14ac:dyDescent="0.25">
      <c r="R297" s="3"/>
    </row>
    <row r="298" spans="18:18" x14ac:dyDescent="0.25">
      <c r="R298" s="3"/>
    </row>
    <row r="299" spans="18:18" x14ac:dyDescent="0.25">
      <c r="R299" s="3"/>
    </row>
    <row r="300" spans="18:18" x14ac:dyDescent="0.25">
      <c r="R300" s="3"/>
    </row>
    <row r="301" spans="18:18" x14ac:dyDescent="0.25">
      <c r="R301" s="3"/>
    </row>
    <row r="302" spans="18:18" x14ac:dyDescent="0.25">
      <c r="R302" s="3"/>
    </row>
    <row r="303" spans="18:18" x14ac:dyDescent="0.25">
      <c r="R303" s="3"/>
    </row>
    <row r="304" spans="18:18" x14ac:dyDescent="0.25">
      <c r="R304" s="3"/>
    </row>
    <row r="305" spans="18:18" x14ac:dyDescent="0.25">
      <c r="R305" s="3"/>
    </row>
    <row r="306" spans="18:18" x14ac:dyDescent="0.25">
      <c r="R306" s="3"/>
    </row>
    <row r="307" spans="18:18" x14ac:dyDescent="0.25">
      <c r="R307" s="3"/>
    </row>
    <row r="308" spans="18:18" x14ac:dyDescent="0.25">
      <c r="R308" s="3"/>
    </row>
    <row r="309" spans="18:18" x14ac:dyDescent="0.25">
      <c r="R309" s="3"/>
    </row>
    <row r="310" spans="18:18" x14ac:dyDescent="0.25">
      <c r="R310" s="3"/>
    </row>
    <row r="311" spans="18:18" x14ac:dyDescent="0.25">
      <c r="R311" s="3"/>
    </row>
    <row r="312" spans="18:18" x14ac:dyDescent="0.25">
      <c r="R312" s="3"/>
    </row>
    <row r="313" spans="18:18" x14ac:dyDescent="0.25">
      <c r="R313" s="3"/>
    </row>
    <row r="314" spans="18:18" x14ac:dyDescent="0.25">
      <c r="R314" s="3"/>
    </row>
    <row r="315" spans="18:18" x14ac:dyDescent="0.25">
      <c r="R315" s="3"/>
    </row>
    <row r="316" spans="18:18" x14ac:dyDescent="0.25">
      <c r="R316" s="3"/>
    </row>
    <row r="317" spans="18:18" x14ac:dyDescent="0.25">
      <c r="R317" s="3"/>
    </row>
    <row r="318" spans="18:18" x14ac:dyDescent="0.25">
      <c r="R318" s="3"/>
    </row>
    <row r="319" spans="18:18" x14ac:dyDescent="0.25">
      <c r="R319" s="3"/>
    </row>
    <row r="320" spans="18:18" x14ac:dyDescent="0.25">
      <c r="R320" s="3"/>
    </row>
    <row r="321" spans="18:18" x14ac:dyDescent="0.25">
      <c r="R321" s="3"/>
    </row>
    <row r="322" spans="18:18" x14ac:dyDescent="0.25">
      <c r="R322" s="3"/>
    </row>
    <row r="323" spans="18:18" x14ac:dyDescent="0.25">
      <c r="R323" s="3"/>
    </row>
    <row r="324" spans="18:18" x14ac:dyDescent="0.25">
      <c r="R324" s="3"/>
    </row>
    <row r="325" spans="18:18" x14ac:dyDescent="0.25">
      <c r="R325" s="3"/>
    </row>
    <row r="326" spans="18:18" x14ac:dyDescent="0.25">
      <c r="R326" s="3"/>
    </row>
    <row r="327" spans="18:18" x14ac:dyDescent="0.25">
      <c r="R327" s="3"/>
    </row>
    <row r="328" spans="18:18" x14ac:dyDescent="0.25">
      <c r="R328" s="3"/>
    </row>
    <row r="329" spans="18:18" x14ac:dyDescent="0.25">
      <c r="R329" s="3"/>
    </row>
    <row r="330" spans="18:18" x14ac:dyDescent="0.25">
      <c r="R330" s="3"/>
    </row>
    <row r="331" spans="18:18" x14ac:dyDescent="0.25">
      <c r="R331" s="3"/>
    </row>
    <row r="332" spans="18:18" x14ac:dyDescent="0.25">
      <c r="R332" s="3"/>
    </row>
    <row r="333" spans="18:18" x14ac:dyDescent="0.25">
      <c r="R333" s="3"/>
    </row>
    <row r="334" spans="18:18" x14ac:dyDescent="0.25">
      <c r="R334" s="3"/>
    </row>
    <row r="335" spans="18:18" x14ac:dyDescent="0.25">
      <c r="R335" s="3"/>
    </row>
    <row r="336" spans="18:18" x14ac:dyDescent="0.25">
      <c r="R336" s="3"/>
    </row>
    <row r="337" spans="18:18" x14ac:dyDescent="0.25">
      <c r="R337" s="3"/>
    </row>
    <row r="338" spans="18:18" x14ac:dyDescent="0.25">
      <c r="R338" s="3"/>
    </row>
    <row r="339" spans="18:18" x14ac:dyDescent="0.25">
      <c r="R339" s="3"/>
    </row>
    <row r="340" spans="18:18" x14ac:dyDescent="0.25">
      <c r="R340" s="3"/>
    </row>
    <row r="341" spans="18:18" x14ac:dyDescent="0.25">
      <c r="R341" s="3"/>
    </row>
    <row r="342" spans="18:18" x14ac:dyDescent="0.25">
      <c r="R342" s="3"/>
    </row>
    <row r="343" spans="18:18" x14ac:dyDescent="0.25">
      <c r="R343" s="3"/>
    </row>
    <row r="344" spans="18:18" x14ac:dyDescent="0.25">
      <c r="R344" s="3"/>
    </row>
    <row r="345" spans="18:18" x14ac:dyDescent="0.25">
      <c r="R345" s="3"/>
    </row>
    <row r="346" spans="18:18" x14ac:dyDescent="0.25">
      <c r="R346" s="3"/>
    </row>
    <row r="347" spans="18:18" x14ac:dyDescent="0.25">
      <c r="R347" s="3"/>
    </row>
    <row r="348" spans="18:18" x14ac:dyDescent="0.25">
      <c r="R348" s="3"/>
    </row>
    <row r="349" spans="18:18" x14ac:dyDescent="0.25">
      <c r="R349" s="3"/>
    </row>
    <row r="350" spans="18:18" x14ac:dyDescent="0.25">
      <c r="R350" s="3"/>
    </row>
    <row r="351" spans="18:18" x14ac:dyDescent="0.25">
      <c r="R351" s="3"/>
    </row>
    <row r="352" spans="18:18" x14ac:dyDescent="0.25">
      <c r="R352" s="3"/>
    </row>
    <row r="353" spans="18:18" x14ac:dyDescent="0.25">
      <c r="R353" s="3"/>
    </row>
    <row r="354" spans="18:18" x14ac:dyDescent="0.25">
      <c r="R354" s="3"/>
    </row>
    <row r="355" spans="18:18" x14ac:dyDescent="0.25">
      <c r="R355" s="3"/>
    </row>
  </sheetData>
  <sheetProtection algorithmName="SHA-512" hashValue="Skz3+xt7fksWcRPfE28uo99CIcjWBOydK4x79gXrnZeBFR9CI/Cg0QA/v5g3mFK0kBm39VqyU/rbzG2TEW0cNA==" saltValue="Rf8E5MVksuJKhavgZstKAQ==" spinCount="100000" sheet="1" objects="1" scenarios="1"/>
  <mergeCells count="75">
    <mergeCell ref="A80:D80"/>
    <mergeCell ref="A81:D81"/>
    <mergeCell ref="A82:D82"/>
    <mergeCell ref="A79:D79"/>
    <mergeCell ref="A44:X44"/>
    <mergeCell ref="A45:X45"/>
    <mergeCell ref="A69:X69"/>
    <mergeCell ref="A70:X70"/>
    <mergeCell ref="A72:B72"/>
    <mergeCell ref="X49:X52"/>
    <mergeCell ref="A43:X43"/>
    <mergeCell ref="A46:Y46"/>
    <mergeCell ref="A68:X68"/>
    <mergeCell ref="A71:Y71"/>
    <mergeCell ref="A64:A67"/>
    <mergeCell ref="W64:W67"/>
    <mergeCell ref="X64:X67"/>
    <mergeCell ref="Y64:Y67"/>
    <mergeCell ref="B63:Y63"/>
    <mergeCell ref="A59:A62"/>
    <mergeCell ref="W59:W62"/>
    <mergeCell ref="X59:X62"/>
    <mergeCell ref="Y59:Y62"/>
    <mergeCell ref="A49:A52"/>
    <mergeCell ref="B58:Y58"/>
    <mergeCell ref="W49:W52"/>
    <mergeCell ref="Y49:Y52"/>
    <mergeCell ref="B33:X33"/>
    <mergeCell ref="A54:A57"/>
    <mergeCell ref="W54:W57"/>
    <mergeCell ref="X54:X57"/>
    <mergeCell ref="Y54:Y57"/>
    <mergeCell ref="A39:A42"/>
    <mergeCell ref="W39:W42"/>
    <mergeCell ref="X39:X42"/>
    <mergeCell ref="Y39:Y42"/>
    <mergeCell ref="A47:B47"/>
    <mergeCell ref="B48:Y48"/>
    <mergeCell ref="B53:Y53"/>
    <mergeCell ref="A34:A37"/>
    <mergeCell ref="W34:W37"/>
    <mergeCell ref="X34:X37"/>
    <mergeCell ref="Y34:Y37"/>
    <mergeCell ref="B38:X38"/>
    <mergeCell ref="A29:A32"/>
    <mergeCell ref="W29:W32"/>
    <mergeCell ref="X29:X32"/>
    <mergeCell ref="Y29:Y32"/>
    <mergeCell ref="B28:X28"/>
    <mergeCell ref="A14:A17"/>
    <mergeCell ref="W14:W17"/>
    <mergeCell ref="X14:X17"/>
    <mergeCell ref="Y14:Y17"/>
    <mergeCell ref="B23:X23"/>
    <mergeCell ref="A24:A27"/>
    <mergeCell ref="W24:W27"/>
    <mergeCell ref="X24:X27"/>
    <mergeCell ref="Y24:Y27"/>
    <mergeCell ref="B18:X18"/>
    <mergeCell ref="A19:A22"/>
    <mergeCell ref="W19:W22"/>
    <mergeCell ref="X19:X22"/>
    <mergeCell ref="Y19:Y22"/>
    <mergeCell ref="B13:X13"/>
    <mergeCell ref="A1:L1"/>
    <mergeCell ref="A2:L2"/>
    <mergeCell ref="A3:L3"/>
    <mergeCell ref="C4:D4"/>
    <mergeCell ref="A6:B6"/>
    <mergeCell ref="C7:Y7"/>
    <mergeCell ref="C8:Y8"/>
    <mergeCell ref="A9:A12"/>
    <mergeCell ref="W9:W12"/>
    <mergeCell ref="X9:X12"/>
    <mergeCell ref="Y9:Y12"/>
  </mergeCells>
  <pageMargins left="0.75" right="0.25" top="0.5" bottom="0.5" header="0.3" footer="0.3"/>
  <pageSetup paperSize="17" scale="35" fitToHeight="0" orientation="landscape" r:id="rId1"/>
  <headerFooter>
    <oddFooter>&amp;F</oddFooter>
  </headerFooter>
  <rowBreaks count="1" manualBreakCount="1">
    <brk id="46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EB82-9BEE-4304-82E6-B568C89F2F91}">
  <sheetPr>
    <pageSetUpPr fitToPage="1"/>
  </sheetPr>
  <dimension ref="A1:Y137"/>
  <sheetViews>
    <sheetView topLeftCell="A65" zoomScaleNormal="100" zoomScaleSheetLayoutView="40" workbookViewId="0">
      <selection activeCell="D73" sqref="D73"/>
    </sheetView>
  </sheetViews>
  <sheetFormatPr defaultRowHeight="15" x14ac:dyDescent="0.25"/>
  <cols>
    <col min="1" max="1" width="7.7109375" style="7" customWidth="1"/>
    <col min="2" max="2" width="32.85546875" style="3" customWidth="1"/>
    <col min="3" max="17" width="21.7109375" style="3" customWidth="1"/>
    <col min="18" max="18" width="21.7109375" style="25" customWidth="1"/>
    <col min="19" max="22" width="21.7109375" style="3" customWidth="1"/>
    <col min="23" max="23" width="21.7109375" style="21" customWidth="1"/>
    <col min="24" max="25" width="21.7109375" style="3" customWidth="1"/>
    <col min="26" max="16384" width="9.140625" style="3"/>
  </cols>
  <sheetData>
    <row r="1" spans="1:25" ht="25.5" customHeight="1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R1" s="3"/>
    </row>
    <row r="2" spans="1:25" ht="25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R2" s="3"/>
    </row>
    <row r="3" spans="1:25" ht="25.5" customHeight="1" x14ac:dyDescent="0.25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R3" s="3"/>
    </row>
    <row r="4" spans="1:25" ht="32.25" customHeight="1" x14ac:dyDescent="0.25">
      <c r="A4" s="4"/>
      <c r="B4" s="5" t="s">
        <v>1</v>
      </c>
      <c r="C4" s="118"/>
      <c r="D4" s="118"/>
      <c r="E4" s="6"/>
      <c r="F4" s="5"/>
      <c r="G4" s="6"/>
      <c r="R4" s="3"/>
    </row>
    <row r="5" spans="1:25" ht="15.75" thickBot="1" x14ac:dyDescent="0.3">
      <c r="R5" s="28"/>
    </row>
    <row r="6" spans="1:25" s="8" customFormat="1" ht="46.5" customHeight="1" x14ac:dyDescent="0.2">
      <c r="A6" s="120" t="s">
        <v>33</v>
      </c>
      <c r="B6" s="121"/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14</v>
      </c>
      <c r="O6" s="45" t="s">
        <v>15</v>
      </c>
      <c r="P6" s="45" t="s">
        <v>16</v>
      </c>
      <c r="Q6" s="46" t="s">
        <v>17</v>
      </c>
      <c r="R6" s="45" t="s">
        <v>43</v>
      </c>
      <c r="S6" s="45" t="s">
        <v>44</v>
      </c>
      <c r="T6" s="45" t="s">
        <v>45</v>
      </c>
      <c r="U6" s="45" t="s">
        <v>46</v>
      </c>
      <c r="V6" s="47" t="s">
        <v>47</v>
      </c>
      <c r="W6" s="46" t="s">
        <v>69</v>
      </c>
      <c r="X6" s="46" t="s">
        <v>53</v>
      </c>
      <c r="Y6" s="47" t="s">
        <v>71</v>
      </c>
    </row>
    <row r="7" spans="1:25" s="8" customFormat="1" ht="33.75" customHeight="1" x14ac:dyDescent="0.2">
      <c r="A7" s="18">
        <v>1</v>
      </c>
      <c r="B7" s="9" t="s">
        <v>26</v>
      </c>
      <c r="C7" s="119" t="s">
        <v>27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47"/>
    </row>
    <row r="8" spans="1:25" s="10" customFormat="1" ht="14.25" x14ac:dyDescent="0.25">
      <c r="A8" s="17">
        <v>2</v>
      </c>
      <c r="B8" s="20" t="s">
        <v>19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9"/>
    </row>
    <row r="9" spans="1:25" s="11" customFormat="1" ht="33.75" customHeight="1" x14ac:dyDescent="0.25">
      <c r="A9" s="111" t="s">
        <v>30</v>
      </c>
      <c r="B9" s="40" t="s">
        <v>28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2"/>
      <c r="R9" s="1"/>
      <c r="S9" s="1"/>
      <c r="T9" s="1"/>
      <c r="U9" s="1"/>
      <c r="V9" s="2"/>
      <c r="W9" s="105">
        <v>98</v>
      </c>
      <c r="X9" s="99" t="e">
        <f>AVERAGE(C12:V12)</f>
        <v>#DIV/0!</v>
      </c>
      <c r="Y9" s="102" t="e">
        <f>W9*X9</f>
        <v>#DIV/0!</v>
      </c>
    </row>
    <row r="10" spans="1:25" s="11" customFormat="1" ht="33.75" customHeight="1" x14ac:dyDescent="0.25">
      <c r="A10" s="111"/>
      <c r="B10" s="40" t="s">
        <v>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2"/>
      <c r="R10" s="1"/>
      <c r="S10" s="1"/>
      <c r="T10" s="1"/>
      <c r="U10" s="1"/>
      <c r="V10" s="2"/>
      <c r="W10" s="106"/>
      <c r="X10" s="100"/>
      <c r="Y10" s="103"/>
    </row>
    <row r="11" spans="1:25" s="11" customFormat="1" ht="69.75" customHeight="1" x14ac:dyDescent="0.25">
      <c r="A11" s="111"/>
      <c r="B11" s="40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2"/>
      <c r="R11" s="1"/>
      <c r="S11" s="1"/>
      <c r="T11" s="1"/>
      <c r="U11" s="1"/>
      <c r="V11" s="2"/>
      <c r="W11" s="106"/>
      <c r="X11" s="100"/>
      <c r="Y11" s="103"/>
    </row>
    <row r="12" spans="1:25" s="12" customFormat="1" ht="20.25" customHeight="1" x14ac:dyDescent="0.25">
      <c r="A12" s="112"/>
      <c r="B12" s="41" t="s">
        <v>55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3"/>
      <c r="R12" s="13"/>
      <c r="S12" s="13"/>
      <c r="T12" s="13"/>
      <c r="U12" s="13"/>
      <c r="V12" s="13"/>
      <c r="W12" s="107"/>
      <c r="X12" s="101"/>
      <c r="Y12" s="104"/>
    </row>
    <row r="13" spans="1:25" s="10" customFormat="1" ht="16.5" customHeight="1" x14ac:dyDescent="0.25">
      <c r="A13" s="17">
        <v>3</v>
      </c>
      <c r="B13" s="108" t="s">
        <v>20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10"/>
    </row>
    <row r="14" spans="1:25" s="11" customFormat="1" ht="33.75" customHeight="1" x14ac:dyDescent="0.25">
      <c r="A14" s="111" t="s">
        <v>31</v>
      </c>
      <c r="B14" s="42" t="s">
        <v>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2"/>
      <c r="R14" s="1"/>
      <c r="S14" s="1"/>
      <c r="T14" s="1"/>
      <c r="U14" s="1"/>
      <c r="V14" s="2"/>
      <c r="W14" s="105">
        <v>92</v>
      </c>
      <c r="X14" s="99" t="e">
        <f>AVERAGE(C17:V17)</f>
        <v>#DIV/0!</v>
      </c>
      <c r="Y14" s="102" t="e">
        <f>W14*X14</f>
        <v>#DIV/0!</v>
      </c>
    </row>
    <row r="15" spans="1:25" s="11" customFormat="1" ht="33.75" customHeight="1" x14ac:dyDescent="0.25">
      <c r="A15" s="111"/>
      <c r="B15" s="42" t="s">
        <v>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2"/>
      <c r="R15" s="1"/>
      <c r="S15" s="1"/>
      <c r="T15" s="1"/>
      <c r="U15" s="1"/>
      <c r="V15" s="2"/>
      <c r="W15" s="106"/>
      <c r="X15" s="100"/>
      <c r="Y15" s="103"/>
    </row>
    <row r="16" spans="1:25" s="11" customFormat="1" ht="69.75" customHeight="1" x14ac:dyDescent="0.25">
      <c r="A16" s="111"/>
      <c r="B16" s="42" t="s">
        <v>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2"/>
      <c r="R16" s="1"/>
      <c r="S16" s="1"/>
      <c r="T16" s="1"/>
      <c r="U16" s="1"/>
      <c r="V16" s="2"/>
      <c r="W16" s="106"/>
      <c r="X16" s="100"/>
      <c r="Y16" s="103"/>
    </row>
    <row r="17" spans="1:25" s="12" customFormat="1" ht="20.25" customHeight="1" x14ac:dyDescent="0.25">
      <c r="A17" s="112"/>
      <c r="B17" s="44" t="s">
        <v>55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3"/>
      <c r="R17" s="13"/>
      <c r="S17" s="13"/>
      <c r="T17" s="13"/>
      <c r="U17" s="13"/>
      <c r="V17" s="14"/>
      <c r="W17" s="107"/>
      <c r="X17" s="101"/>
      <c r="Y17" s="104"/>
    </row>
    <row r="18" spans="1:25" s="10" customFormat="1" ht="16.5" customHeight="1" x14ac:dyDescent="0.25">
      <c r="A18" s="17">
        <v>4</v>
      </c>
      <c r="B18" s="108" t="s">
        <v>21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0"/>
    </row>
    <row r="19" spans="1:25" s="11" customFormat="1" ht="33.75" customHeight="1" x14ac:dyDescent="0.25">
      <c r="A19" s="111" t="s">
        <v>32</v>
      </c>
      <c r="B19" s="42" t="s">
        <v>28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2"/>
      <c r="R19" s="1"/>
      <c r="S19" s="1"/>
      <c r="T19" s="1"/>
      <c r="U19" s="1"/>
      <c r="V19" s="2"/>
      <c r="W19" s="105">
        <v>43</v>
      </c>
      <c r="X19" s="99" t="e">
        <f>AVERAGE(C22:V22)</f>
        <v>#DIV/0!</v>
      </c>
      <c r="Y19" s="102" t="e">
        <f>W19*X19</f>
        <v>#DIV/0!</v>
      </c>
    </row>
    <row r="20" spans="1:25" s="11" customFormat="1" ht="33.75" customHeight="1" x14ac:dyDescent="0.25">
      <c r="A20" s="111"/>
      <c r="B20" s="42" t="s">
        <v>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2"/>
      <c r="R20" s="1"/>
      <c r="S20" s="1"/>
      <c r="T20" s="1"/>
      <c r="U20" s="1"/>
      <c r="V20" s="2"/>
      <c r="W20" s="106"/>
      <c r="X20" s="100"/>
      <c r="Y20" s="103"/>
    </row>
    <row r="21" spans="1:25" s="11" customFormat="1" ht="69.75" customHeight="1" x14ac:dyDescent="0.25">
      <c r="A21" s="111"/>
      <c r="B21" s="42" t="s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2"/>
      <c r="R21" s="1"/>
      <c r="S21" s="1"/>
      <c r="T21" s="1"/>
      <c r="U21" s="1"/>
      <c r="V21" s="2"/>
      <c r="W21" s="106"/>
      <c r="X21" s="100"/>
      <c r="Y21" s="103"/>
    </row>
    <row r="22" spans="1:25" s="12" customFormat="1" ht="20.25" customHeight="1" x14ac:dyDescent="0.25">
      <c r="A22" s="112"/>
      <c r="B22" s="44" t="s">
        <v>55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23"/>
      <c r="R22" s="13"/>
      <c r="S22" s="13"/>
      <c r="T22" s="13"/>
      <c r="U22" s="13"/>
      <c r="V22" s="14"/>
      <c r="W22" s="107"/>
      <c r="X22" s="101"/>
      <c r="Y22" s="104"/>
    </row>
    <row r="23" spans="1:25" s="10" customFormat="1" ht="16.5" customHeight="1" x14ac:dyDescent="0.25">
      <c r="A23" s="17">
        <v>5</v>
      </c>
      <c r="B23" s="108" t="s">
        <v>22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10"/>
    </row>
    <row r="24" spans="1:25" s="11" customFormat="1" ht="34.5" customHeight="1" x14ac:dyDescent="0.25">
      <c r="A24" s="111" t="s">
        <v>32</v>
      </c>
      <c r="B24" s="42" t="s">
        <v>28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2"/>
      <c r="R24" s="1"/>
      <c r="S24" s="1"/>
      <c r="T24" s="1"/>
      <c r="U24" s="1"/>
      <c r="V24" s="2"/>
      <c r="W24" s="105">
        <v>40</v>
      </c>
      <c r="X24" s="99" t="e">
        <f>AVERAGE(C27:V27)</f>
        <v>#DIV/0!</v>
      </c>
      <c r="Y24" s="102" t="e">
        <f>W24*X24</f>
        <v>#DIV/0!</v>
      </c>
    </row>
    <row r="25" spans="1:25" s="11" customFormat="1" ht="33.75" customHeight="1" x14ac:dyDescent="0.25">
      <c r="A25" s="111"/>
      <c r="B25" s="42" t="s">
        <v>29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2"/>
      <c r="R25" s="1"/>
      <c r="S25" s="1"/>
      <c r="T25" s="1"/>
      <c r="U25" s="1"/>
      <c r="V25" s="2"/>
      <c r="W25" s="106"/>
      <c r="X25" s="100"/>
      <c r="Y25" s="103"/>
    </row>
    <row r="26" spans="1:25" s="11" customFormat="1" ht="69.75" customHeight="1" x14ac:dyDescent="0.25">
      <c r="A26" s="111"/>
      <c r="B26" s="42" t="s">
        <v>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2"/>
      <c r="R26" s="1"/>
      <c r="S26" s="1"/>
      <c r="T26" s="1"/>
      <c r="U26" s="1"/>
      <c r="V26" s="2"/>
      <c r="W26" s="106"/>
      <c r="X26" s="100"/>
      <c r="Y26" s="103"/>
    </row>
    <row r="27" spans="1:25" s="12" customFormat="1" ht="20.25" customHeight="1" x14ac:dyDescent="0.25">
      <c r="A27" s="112"/>
      <c r="B27" s="44" t="s">
        <v>55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3"/>
      <c r="R27" s="13"/>
      <c r="S27" s="13"/>
      <c r="T27" s="13"/>
      <c r="U27" s="13"/>
      <c r="V27" s="14"/>
      <c r="W27" s="107"/>
      <c r="X27" s="101"/>
      <c r="Y27" s="104"/>
    </row>
    <row r="28" spans="1:25" s="10" customFormat="1" ht="16.5" customHeight="1" x14ac:dyDescent="0.25">
      <c r="A28" s="17">
        <v>6</v>
      </c>
      <c r="B28" s="108" t="s">
        <v>23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0"/>
    </row>
    <row r="29" spans="1:25" s="11" customFormat="1" ht="33.75" customHeight="1" x14ac:dyDescent="0.25">
      <c r="A29" s="111" t="s">
        <v>32</v>
      </c>
      <c r="B29" s="42" t="s">
        <v>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2"/>
      <c r="R29" s="1"/>
      <c r="S29" s="1"/>
      <c r="T29" s="1"/>
      <c r="U29" s="1"/>
      <c r="V29" s="2"/>
      <c r="W29" s="105">
        <v>8</v>
      </c>
      <c r="X29" s="99" t="e">
        <f>AVERAGE(C32:V32)</f>
        <v>#DIV/0!</v>
      </c>
      <c r="Y29" s="102" t="e">
        <f>W29*X29</f>
        <v>#DIV/0!</v>
      </c>
    </row>
    <row r="30" spans="1:25" s="11" customFormat="1" ht="33.75" customHeight="1" x14ac:dyDescent="0.25">
      <c r="A30" s="111"/>
      <c r="B30" s="42" t="s">
        <v>29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2"/>
      <c r="R30" s="1"/>
      <c r="S30" s="1"/>
      <c r="T30" s="1"/>
      <c r="U30" s="1"/>
      <c r="V30" s="2"/>
      <c r="W30" s="106"/>
      <c r="X30" s="100"/>
      <c r="Y30" s="103"/>
    </row>
    <row r="31" spans="1:25" s="11" customFormat="1" ht="69.75" customHeight="1" x14ac:dyDescent="0.25">
      <c r="A31" s="111"/>
      <c r="B31" s="42" t="s">
        <v>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2"/>
      <c r="R31" s="1"/>
      <c r="S31" s="1"/>
      <c r="T31" s="1"/>
      <c r="U31" s="1"/>
      <c r="V31" s="2"/>
      <c r="W31" s="106"/>
      <c r="X31" s="100"/>
      <c r="Y31" s="103"/>
    </row>
    <row r="32" spans="1:25" s="12" customFormat="1" ht="20.25" customHeight="1" x14ac:dyDescent="0.25">
      <c r="A32" s="112"/>
      <c r="B32" s="44" t="s">
        <v>55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23"/>
      <c r="R32" s="13"/>
      <c r="S32" s="13"/>
      <c r="T32" s="13"/>
      <c r="U32" s="13"/>
      <c r="V32" s="14"/>
      <c r="W32" s="107"/>
      <c r="X32" s="101"/>
      <c r="Y32" s="104"/>
    </row>
    <row r="33" spans="1:25" s="10" customFormat="1" ht="16.5" customHeight="1" x14ac:dyDescent="0.25">
      <c r="A33" s="17">
        <v>7</v>
      </c>
      <c r="B33" s="108" t="s">
        <v>24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10"/>
    </row>
    <row r="34" spans="1:25" s="11" customFormat="1" ht="33.75" customHeight="1" x14ac:dyDescent="0.25">
      <c r="A34" s="111" t="s">
        <v>32</v>
      </c>
      <c r="B34" s="42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2"/>
      <c r="R34" s="1"/>
      <c r="S34" s="1"/>
      <c r="T34" s="1"/>
      <c r="U34" s="1"/>
      <c r="V34" s="2"/>
      <c r="W34" s="105">
        <v>17</v>
      </c>
      <c r="X34" s="99" t="e">
        <f>AVERAGE(C37:V37)</f>
        <v>#DIV/0!</v>
      </c>
      <c r="Y34" s="102" t="e">
        <f>W34*X34</f>
        <v>#DIV/0!</v>
      </c>
    </row>
    <row r="35" spans="1:25" s="11" customFormat="1" ht="33.75" customHeight="1" x14ac:dyDescent="0.25">
      <c r="A35" s="111"/>
      <c r="B35" s="42" t="s">
        <v>29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2"/>
      <c r="R35" s="1"/>
      <c r="S35" s="1"/>
      <c r="T35" s="1"/>
      <c r="U35" s="1"/>
      <c r="V35" s="2"/>
      <c r="W35" s="106"/>
      <c r="X35" s="100"/>
      <c r="Y35" s="103"/>
    </row>
    <row r="36" spans="1:25" s="11" customFormat="1" ht="69.75" customHeight="1" x14ac:dyDescent="0.25">
      <c r="A36" s="111"/>
      <c r="B36" s="42" t="s">
        <v>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2"/>
      <c r="R36" s="1"/>
      <c r="S36" s="1"/>
      <c r="T36" s="1"/>
      <c r="U36" s="1"/>
      <c r="V36" s="2"/>
      <c r="W36" s="106"/>
      <c r="X36" s="100"/>
      <c r="Y36" s="103"/>
    </row>
    <row r="37" spans="1:25" s="12" customFormat="1" ht="20.25" customHeight="1" x14ac:dyDescent="0.25">
      <c r="A37" s="112"/>
      <c r="B37" s="44" t="s">
        <v>55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23"/>
      <c r="R37" s="13"/>
      <c r="S37" s="13"/>
      <c r="T37" s="13"/>
      <c r="U37" s="13"/>
      <c r="V37" s="14"/>
      <c r="W37" s="107"/>
      <c r="X37" s="101"/>
      <c r="Y37" s="104"/>
    </row>
    <row r="38" spans="1:25" s="10" customFormat="1" ht="16.5" customHeight="1" x14ac:dyDescent="0.25">
      <c r="A38" s="17">
        <v>8</v>
      </c>
      <c r="B38" s="108" t="s">
        <v>25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10"/>
    </row>
    <row r="39" spans="1:25" s="11" customFormat="1" ht="33.75" customHeight="1" x14ac:dyDescent="0.25">
      <c r="A39" s="111" t="s">
        <v>32</v>
      </c>
      <c r="B39" s="42" t="s">
        <v>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2"/>
      <c r="R39" s="1"/>
      <c r="S39" s="1"/>
      <c r="T39" s="1"/>
      <c r="U39" s="1"/>
      <c r="V39" s="2"/>
      <c r="W39" s="105">
        <v>4</v>
      </c>
      <c r="X39" s="99" t="e">
        <f>AVERAGE(C42:V42)</f>
        <v>#DIV/0!</v>
      </c>
      <c r="Y39" s="102" t="e">
        <f>W39*X39</f>
        <v>#DIV/0!</v>
      </c>
    </row>
    <row r="40" spans="1:25" s="11" customFormat="1" ht="33.75" customHeight="1" x14ac:dyDescent="0.25">
      <c r="A40" s="111"/>
      <c r="B40" s="42" t="s">
        <v>29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2"/>
      <c r="R40" s="1"/>
      <c r="S40" s="1"/>
      <c r="T40" s="1"/>
      <c r="U40" s="1"/>
      <c r="V40" s="2"/>
      <c r="W40" s="106"/>
      <c r="X40" s="100"/>
      <c r="Y40" s="103"/>
    </row>
    <row r="41" spans="1:25" s="11" customFormat="1" ht="69.75" customHeight="1" x14ac:dyDescent="0.25">
      <c r="A41" s="111"/>
      <c r="B41" s="42" t="s">
        <v>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2"/>
      <c r="R41" s="1"/>
      <c r="S41" s="1"/>
      <c r="T41" s="1"/>
      <c r="U41" s="1"/>
      <c r="V41" s="2"/>
      <c r="W41" s="106"/>
      <c r="X41" s="100"/>
      <c r="Y41" s="103"/>
    </row>
    <row r="42" spans="1:25" s="12" customFormat="1" ht="20.25" customHeight="1" thickBot="1" x14ac:dyDescent="0.3">
      <c r="A42" s="152"/>
      <c r="B42" s="43" t="s">
        <v>55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24"/>
      <c r="R42" s="15"/>
      <c r="S42" s="15"/>
      <c r="T42" s="15"/>
      <c r="U42" s="15"/>
      <c r="V42" s="16"/>
      <c r="W42" s="153"/>
      <c r="X42" s="154"/>
      <c r="Y42" s="155"/>
    </row>
    <row r="43" spans="1:25" s="12" customFormat="1" ht="20.25" customHeight="1" x14ac:dyDescent="0.25">
      <c r="A43" s="156" t="s">
        <v>81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65" t="e">
        <f>SUM(Y9,Y14,Y19,Y24,Y29,Y34,Y39)</f>
        <v>#DIV/0!</v>
      </c>
    </row>
    <row r="44" spans="1:25" s="12" customFormat="1" ht="20.25" customHeight="1" x14ac:dyDescent="0.25">
      <c r="A44" s="161" t="s">
        <v>80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66" t="e">
        <f>Y43*9.25%</f>
        <v>#DIV/0!</v>
      </c>
    </row>
    <row r="45" spans="1:25" s="12" customFormat="1" ht="20.25" customHeight="1" thickBot="1" x14ac:dyDescent="0.3">
      <c r="A45" s="139" t="s">
        <v>84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49" t="e">
        <f>Y43+Y44</f>
        <v>#DIV/0!</v>
      </c>
    </row>
    <row r="46" spans="1:25" ht="15.75" thickBot="1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25" s="8" customFormat="1" ht="45" customHeight="1" thickBot="1" x14ac:dyDescent="0.25">
      <c r="A47" s="167" t="s">
        <v>34</v>
      </c>
      <c r="B47" s="168"/>
      <c r="C47" s="54" t="s">
        <v>3</v>
      </c>
      <c r="D47" s="54" t="s">
        <v>4</v>
      </c>
      <c r="E47" s="54" t="s">
        <v>5</v>
      </c>
      <c r="F47" s="54" t="s">
        <v>6</v>
      </c>
      <c r="G47" s="54" t="s">
        <v>7</v>
      </c>
      <c r="H47" s="54" t="s">
        <v>8</v>
      </c>
      <c r="I47" s="54" t="s">
        <v>9</v>
      </c>
      <c r="J47" s="54" t="s">
        <v>10</v>
      </c>
      <c r="K47" s="54" t="s">
        <v>11</v>
      </c>
      <c r="L47" s="54" t="s">
        <v>12</v>
      </c>
      <c r="M47" s="54" t="s">
        <v>13</v>
      </c>
      <c r="N47" s="54" t="s">
        <v>14</v>
      </c>
      <c r="O47" s="54" t="s">
        <v>15</v>
      </c>
      <c r="P47" s="54" t="s">
        <v>16</v>
      </c>
      <c r="Q47" s="55" t="s">
        <v>17</v>
      </c>
      <c r="R47" s="54" t="s">
        <v>43</v>
      </c>
      <c r="S47" s="54" t="s">
        <v>44</v>
      </c>
      <c r="T47" s="54" t="s">
        <v>45</v>
      </c>
      <c r="U47" s="54" t="s">
        <v>46</v>
      </c>
      <c r="V47" s="56" t="s">
        <v>47</v>
      </c>
      <c r="W47" s="55" t="s">
        <v>69</v>
      </c>
      <c r="X47" s="55" t="s">
        <v>42</v>
      </c>
      <c r="Y47" s="56" t="s">
        <v>71</v>
      </c>
    </row>
    <row r="48" spans="1:25" s="10" customFormat="1" ht="16.5" customHeight="1" x14ac:dyDescent="0.25">
      <c r="A48" s="57">
        <v>9</v>
      </c>
      <c r="B48" s="169" t="s">
        <v>35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1"/>
    </row>
    <row r="49" spans="1:25" s="11" customFormat="1" ht="33.75" customHeight="1" x14ac:dyDescent="0.25">
      <c r="A49" s="111" t="s">
        <v>30</v>
      </c>
      <c r="B49" s="42" t="s">
        <v>28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2"/>
      <c r="R49" s="1"/>
      <c r="S49" s="1"/>
      <c r="T49" s="1"/>
      <c r="U49" s="1"/>
      <c r="V49" s="2"/>
      <c r="W49" s="105">
        <v>12</v>
      </c>
      <c r="X49" s="99" t="e">
        <f>AVERAGE(C52:V52)</f>
        <v>#DIV/0!</v>
      </c>
      <c r="Y49" s="102" t="e">
        <f>W49*X49</f>
        <v>#DIV/0!</v>
      </c>
    </row>
    <row r="50" spans="1:25" s="11" customFormat="1" ht="33.75" customHeight="1" x14ac:dyDescent="0.25">
      <c r="A50" s="111"/>
      <c r="B50" s="42" t="s">
        <v>29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2"/>
      <c r="R50" s="1"/>
      <c r="S50" s="1"/>
      <c r="T50" s="1"/>
      <c r="U50" s="1"/>
      <c r="V50" s="2"/>
      <c r="W50" s="106"/>
      <c r="X50" s="100"/>
      <c r="Y50" s="103"/>
    </row>
    <row r="51" spans="1:25" s="11" customFormat="1" ht="69.75" customHeight="1" x14ac:dyDescent="0.25">
      <c r="A51" s="111"/>
      <c r="B51" s="42" t="s">
        <v>2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2"/>
      <c r="R51" s="1"/>
      <c r="S51" s="1"/>
      <c r="T51" s="1"/>
      <c r="U51" s="1"/>
      <c r="V51" s="2"/>
      <c r="W51" s="106"/>
      <c r="X51" s="100"/>
      <c r="Y51" s="103"/>
    </row>
    <row r="52" spans="1:25" s="12" customFormat="1" ht="20.25" customHeight="1" x14ac:dyDescent="0.25">
      <c r="A52" s="112"/>
      <c r="B52" s="44" t="s">
        <v>55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23"/>
      <c r="R52" s="13"/>
      <c r="S52" s="13"/>
      <c r="T52" s="13"/>
      <c r="U52" s="13"/>
      <c r="V52" s="14"/>
      <c r="W52" s="107"/>
      <c r="X52" s="101"/>
      <c r="Y52" s="104"/>
    </row>
    <row r="53" spans="1:25" s="10" customFormat="1" ht="16.5" customHeight="1" x14ac:dyDescent="0.25">
      <c r="A53" s="17">
        <v>10</v>
      </c>
      <c r="B53" s="108" t="s">
        <v>36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10"/>
    </row>
    <row r="54" spans="1:25" s="11" customFormat="1" ht="33.75" customHeight="1" x14ac:dyDescent="0.25">
      <c r="A54" s="111" t="s">
        <v>31</v>
      </c>
      <c r="B54" s="42" t="s">
        <v>28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2"/>
      <c r="R54" s="1"/>
      <c r="S54" s="1"/>
      <c r="T54" s="1"/>
      <c r="U54" s="1"/>
      <c r="V54" s="2"/>
      <c r="W54" s="105">
        <v>4</v>
      </c>
      <c r="X54" s="99" t="e">
        <f>AVERAGE(C57:V57)</f>
        <v>#DIV/0!</v>
      </c>
      <c r="Y54" s="102" t="e">
        <f>W54*X54</f>
        <v>#DIV/0!</v>
      </c>
    </row>
    <row r="55" spans="1:25" s="11" customFormat="1" ht="33.75" customHeight="1" x14ac:dyDescent="0.25">
      <c r="A55" s="111"/>
      <c r="B55" s="42" t="s">
        <v>29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2"/>
      <c r="R55" s="1"/>
      <c r="S55" s="1"/>
      <c r="T55" s="1"/>
      <c r="U55" s="1"/>
      <c r="V55" s="2"/>
      <c r="W55" s="106"/>
      <c r="X55" s="100"/>
      <c r="Y55" s="103"/>
    </row>
    <row r="56" spans="1:25" s="11" customFormat="1" ht="69.75" customHeight="1" x14ac:dyDescent="0.25">
      <c r="A56" s="111"/>
      <c r="B56" s="42" t="s">
        <v>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2"/>
      <c r="R56" s="1"/>
      <c r="S56" s="1"/>
      <c r="T56" s="1"/>
      <c r="U56" s="1"/>
      <c r="V56" s="2"/>
      <c r="W56" s="106"/>
      <c r="X56" s="100"/>
      <c r="Y56" s="103"/>
    </row>
    <row r="57" spans="1:25" s="12" customFormat="1" ht="20.25" customHeight="1" x14ac:dyDescent="0.25">
      <c r="A57" s="112"/>
      <c r="B57" s="44" t="s">
        <v>55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23"/>
      <c r="R57" s="13"/>
      <c r="S57" s="13"/>
      <c r="T57" s="13"/>
      <c r="U57" s="13"/>
      <c r="V57" s="14"/>
      <c r="W57" s="107"/>
      <c r="X57" s="101"/>
      <c r="Y57" s="104"/>
    </row>
    <row r="58" spans="1:25" s="10" customFormat="1" ht="16.5" customHeight="1" x14ac:dyDescent="0.25">
      <c r="A58" s="17">
        <v>11</v>
      </c>
      <c r="B58" s="108" t="s">
        <v>37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10"/>
    </row>
    <row r="59" spans="1:25" s="11" customFormat="1" ht="33.75" customHeight="1" x14ac:dyDescent="0.25">
      <c r="A59" s="111" t="s">
        <v>32</v>
      </c>
      <c r="B59" s="42" t="s">
        <v>28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2"/>
      <c r="R59" s="1"/>
      <c r="S59" s="1"/>
      <c r="T59" s="1"/>
      <c r="U59" s="1"/>
      <c r="V59" s="2"/>
      <c r="W59" s="105">
        <v>1</v>
      </c>
      <c r="X59" s="99" t="e">
        <f>AVERAGE(C62:V62)</f>
        <v>#DIV/0!</v>
      </c>
      <c r="Y59" s="102" t="e">
        <f>W59*X59</f>
        <v>#DIV/0!</v>
      </c>
    </row>
    <row r="60" spans="1:25" s="11" customFormat="1" ht="33.75" customHeight="1" x14ac:dyDescent="0.25">
      <c r="A60" s="111"/>
      <c r="B60" s="42" t="s">
        <v>29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2"/>
      <c r="R60" s="1"/>
      <c r="S60" s="1"/>
      <c r="T60" s="1"/>
      <c r="U60" s="1"/>
      <c r="V60" s="2"/>
      <c r="W60" s="106"/>
      <c r="X60" s="100"/>
      <c r="Y60" s="103"/>
    </row>
    <row r="61" spans="1:25" s="11" customFormat="1" ht="69.75" customHeight="1" x14ac:dyDescent="0.25">
      <c r="A61" s="111"/>
      <c r="B61" s="42" t="s">
        <v>2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2"/>
      <c r="R61" s="1"/>
      <c r="S61" s="1"/>
      <c r="T61" s="1"/>
      <c r="U61" s="1"/>
      <c r="V61" s="2"/>
      <c r="W61" s="106"/>
      <c r="X61" s="100"/>
      <c r="Y61" s="103"/>
    </row>
    <row r="62" spans="1:25" s="12" customFormat="1" ht="20.25" customHeight="1" x14ac:dyDescent="0.25">
      <c r="A62" s="112"/>
      <c r="B62" s="44" t="s">
        <v>55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23"/>
      <c r="R62" s="13"/>
      <c r="S62" s="13"/>
      <c r="T62" s="13"/>
      <c r="U62" s="13"/>
      <c r="V62" s="14"/>
      <c r="W62" s="107"/>
      <c r="X62" s="101"/>
      <c r="Y62" s="104"/>
    </row>
    <row r="63" spans="1:25" s="10" customFormat="1" ht="16.5" customHeight="1" x14ac:dyDescent="0.25">
      <c r="A63" s="17">
        <v>12</v>
      </c>
      <c r="B63" s="108" t="s">
        <v>38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</row>
    <row r="64" spans="1:25" s="11" customFormat="1" ht="34.5" customHeight="1" x14ac:dyDescent="0.25">
      <c r="A64" s="111" t="s">
        <v>32</v>
      </c>
      <c r="B64" s="42" t="s">
        <v>28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2"/>
      <c r="R64" s="1"/>
      <c r="S64" s="1"/>
      <c r="T64" s="1"/>
      <c r="U64" s="1"/>
      <c r="V64" s="2"/>
      <c r="W64" s="105">
        <v>1</v>
      </c>
      <c r="X64" s="99" t="e">
        <f>AVERAGE(C67:V67)</f>
        <v>#DIV/0!</v>
      </c>
      <c r="Y64" s="102" t="e">
        <f>W64*X64</f>
        <v>#DIV/0!</v>
      </c>
    </row>
    <row r="65" spans="1:25" s="11" customFormat="1" ht="33.75" customHeight="1" x14ac:dyDescent="0.25">
      <c r="A65" s="111"/>
      <c r="B65" s="42" t="s">
        <v>29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2"/>
      <c r="R65" s="1"/>
      <c r="S65" s="1"/>
      <c r="T65" s="1"/>
      <c r="U65" s="1"/>
      <c r="V65" s="2"/>
      <c r="W65" s="106"/>
      <c r="X65" s="100"/>
      <c r="Y65" s="103"/>
    </row>
    <row r="66" spans="1:25" s="11" customFormat="1" ht="69.75" customHeight="1" x14ac:dyDescent="0.25">
      <c r="A66" s="111"/>
      <c r="B66" s="42" t="s">
        <v>2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2"/>
      <c r="R66" s="1"/>
      <c r="S66" s="1"/>
      <c r="T66" s="1"/>
      <c r="U66" s="1"/>
      <c r="V66" s="2"/>
      <c r="W66" s="106"/>
      <c r="X66" s="100"/>
      <c r="Y66" s="103"/>
    </row>
    <row r="67" spans="1:25" s="12" customFormat="1" ht="20.25" customHeight="1" x14ac:dyDescent="0.25">
      <c r="A67" s="111"/>
      <c r="B67" s="50" t="s">
        <v>55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  <c r="R67" s="51"/>
      <c r="S67" s="51"/>
      <c r="T67" s="51"/>
      <c r="U67" s="51"/>
      <c r="V67" s="53"/>
      <c r="W67" s="106"/>
      <c r="X67" s="100"/>
      <c r="Y67" s="103"/>
    </row>
    <row r="68" spans="1:25" s="12" customFormat="1" ht="20.25" customHeight="1" x14ac:dyDescent="0.25">
      <c r="A68" s="125" t="s">
        <v>62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7"/>
      <c r="Y68" s="60" t="e">
        <f>SUM(Y49,Y54,Y59,Y64)</f>
        <v>#DIV/0!</v>
      </c>
    </row>
    <row r="69" spans="1:25" s="12" customFormat="1" ht="20.25" customHeight="1" x14ac:dyDescent="0.25">
      <c r="A69" s="125" t="s">
        <v>80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7"/>
      <c r="Y69" s="84" t="e">
        <f>Y68*9.25%</f>
        <v>#DIV/0!</v>
      </c>
    </row>
    <row r="70" spans="1:25" s="12" customFormat="1" ht="20.25" customHeight="1" thickBot="1" x14ac:dyDescent="0.3">
      <c r="A70" s="144" t="s">
        <v>89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6"/>
      <c r="Y70" s="59" t="e">
        <f>Y68+Y69</f>
        <v>#DIV/0!</v>
      </c>
    </row>
    <row r="71" spans="1:25" ht="15.75" thickBot="1" x14ac:dyDescent="0.3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</row>
    <row r="72" spans="1:25" ht="47.25" customHeight="1" x14ac:dyDescent="0.25">
      <c r="A72" s="142" t="s">
        <v>54</v>
      </c>
      <c r="B72" s="143"/>
      <c r="C72" s="38" t="s">
        <v>69</v>
      </c>
      <c r="D72" s="38" t="s">
        <v>56</v>
      </c>
      <c r="E72" s="39" t="s">
        <v>70</v>
      </c>
      <c r="R72" s="3"/>
      <c r="S72" s="31"/>
    </row>
    <row r="73" spans="1:25" ht="47.25" customHeight="1" x14ac:dyDescent="0.25">
      <c r="A73" s="19">
        <v>13</v>
      </c>
      <c r="B73" s="30" t="s">
        <v>98</v>
      </c>
      <c r="C73" s="32">
        <v>18</v>
      </c>
      <c r="D73" s="34"/>
      <c r="E73" s="33">
        <f>C73*D73</f>
        <v>0</v>
      </c>
      <c r="R73" s="3"/>
      <c r="S73" s="31"/>
    </row>
    <row r="74" spans="1:25" s="8" customFormat="1" ht="35.25" customHeight="1" x14ac:dyDescent="0.2">
      <c r="A74" s="19">
        <v>14</v>
      </c>
      <c r="B74" s="30" t="s">
        <v>39</v>
      </c>
      <c r="C74" s="32">
        <v>142</v>
      </c>
      <c r="D74" s="34"/>
      <c r="E74" s="33">
        <f>C74*D74</f>
        <v>0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s="10" customFormat="1" ht="35.25" customHeight="1" x14ac:dyDescent="0.25">
      <c r="A75" s="19">
        <v>15</v>
      </c>
      <c r="B75" s="30" t="s">
        <v>101</v>
      </c>
      <c r="C75" s="32">
        <v>45</v>
      </c>
      <c r="D75" s="34"/>
      <c r="E75" s="33">
        <f t="shared" ref="E75:E78" si="0">C75*D75</f>
        <v>0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s="67" customFormat="1" ht="35.25" customHeight="1" x14ac:dyDescent="0.25">
      <c r="A76" s="19">
        <v>16</v>
      </c>
      <c r="B76" s="30" t="s">
        <v>102</v>
      </c>
      <c r="C76" s="32">
        <v>53</v>
      </c>
      <c r="D76" s="34"/>
      <c r="E76" s="33">
        <f t="shared" si="0"/>
        <v>0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35.25" customHeight="1" x14ac:dyDescent="0.25">
      <c r="A77" s="19">
        <v>17</v>
      </c>
      <c r="B77" s="30" t="s">
        <v>58</v>
      </c>
      <c r="C77" s="32">
        <v>94</v>
      </c>
      <c r="D77" s="34"/>
      <c r="E77" s="33">
        <f t="shared" si="0"/>
        <v>0</v>
      </c>
      <c r="R77" s="3"/>
    </row>
    <row r="78" spans="1:25" ht="35.25" customHeight="1" x14ac:dyDescent="0.25">
      <c r="A78" s="19">
        <v>18</v>
      </c>
      <c r="B78" s="30" t="s">
        <v>59</v>
      </c>
      <c r="C78" s="32">
        <v>107</v>
      </c>
      <c r="D78" s="34"/>
      <c r="E78" s="33">
        <f t="shared" si="0"/>
        <v>0</v>
      </c>
      <c r="R78" s="3"/>
    </row>
    <row r="79" spans="1:25" ht="34.5" customHeight="1" x14ac:dyDescent="0.25">
      <c r="A79" s="137" t="s">
        <v>100</v>
      </c>
      <c r="B79" s="138"/>
      <c r="C79" s="138"/>
      <c r="D79" s="138"/>
      <c r="E79" s="63"/>
      <c r="R79" s="3"/>
    </row>
    <row r="80" spans="1:25" x14ac:dyDescent="0.25">
      <c r="A80" s="135" t="s">
        <v>81</v>
      </c>
      <c r="B80" s="136"/>
      <c r="C80" s="136"/>
      <c r="D80" s="136"/>
      <c r="E80" s="64">
        <f>SUM(E73:E78)</f>
        <v>0</v>
      </c>
      <c r="R80" s="3"/>
    </row>
    <row r="81" spans="1:18" ht="17.25" customHeight="1" x14ac:dyDescent="0.25">
      <c r="A81" s="133" t="s">
        <v>80</v>
      </c>
      <c r="B81" s="134"/>
      <c r="C81" s="134"/>
      <c r="D81" s="134"/>
      <c r="E81" s="62">
        <f>E80*9.25%</f>
        <v>0</v>
      </c>
      <c r="R81" s="3"/>
    </row>
    <row r="82" spans="1:18" ht="16.5" customHeight="1" thickBot="1" x14ac:dyDescent="0.3">
      <c r="A82" s="131" t="s">
        <v>94</v>
      </c>
      <c r="B82" s="132"/>
      <c r="C82" s="132"/>
      <c r="D82" s="132"/>
      <c r="E82" s="68">
        <f>SUM(E80:E81)</f>
        <v>0</v>
      </c>
      <c r="R82" s="3"/>
    </row>
    <row r="83" spans="1:18" x14ac:dyDescent="0.25">
      <c r="R83" s="3"/>
    </row>
    <row r="84" spans="1:18" x14ac:dyDescent="0.25">
      <c r="R84" s="3"/>
    </row>
    <row r="85" spans="1:18" x14ac:dyDescent="0.25">
      <c r="R85" s="3"/>
    </row>
    <row r="86" spans="1:18" x14ac:dyDescent="0.25">
      <c r="R86" s="3"/>
    </row>
    <row r="87" spans="1:18" x14ac:dyDescent="0.25">
      <c r="R87" s="3"/>
    </row>
    <row r="88" spans="1:18" x14ac:dyDescent="0.25">
      <c r="R88" s="3"/>
    </row>
    <row r="89" spans="1:18" x14ac:dyDescent="0.25">
      <c r="R89" s="3"/>
    </row>
    <row r="90" spans="1:18" x14ac:dyDescent="0.25">
      <c r="R90" s="3"/>
    </row>
    <row r="91" spans="1:18" x14ac:dyDescent="0.25">
      <c r="R91" s="3"/>
    </row>
    <row r="92" spans="1:18" x14ac:dyDescent="0.25">
      <c r="R92" s="3"/>
    </row>
    <row r="93" spans="1:18" x14ac:dyDescent="0.25">
      <c r="R93" s="3"/>
    </row>
    <row r="94" spans="1:18" x14ac:dyDescent="0.25">
      <c r="R94" s="3"/>
    </row>
    <row r="95" spans="1:18" x14ac:dyDescent="0.25">
      <c r="R95" s="3"/>
    </row>
    <row r="96" spans="1:18" x14ac:dyDescent="0.25">
      <c r="R96" s="3"/>
    </row>
    <row r="97" spans="18:18" x14ac:dyDescent="0.25">
      <c r="R97" s="3"/>
    </row>
    <row r="98" spans="18:18" x14ac:dyDescent="0.25">
      <c r="R98" s="3"/>
    </row>
    <row r="99" spans="18:18" x14ac:dyDescent="0.25">
      <c r="R99" s="3"/>
    </row>
    <row r="100" spans="18:18" x14ac:dyDescent="0.25">
      <c r="R100" s="3"/>
    </row>
    <row r="101" spans="18:18" x14ac:dyDescent="0.25">
      <c r="R101" s="3"/>
    </row>
    <row r="102" spans="18:18" x14ac:dyDescent="0.25">
      <c r="R102" s="3"/>
    </row>
    <row r="103" spans="18:18" x14ac:dyDescent="0.25">
      <c r="R103" s="3"/>
    </row>
    <row r="104" spans="18:18" x14ac:dyDescent="0.25">
      <c r="R104" s="3"/>
    </row>
    <row r="105" spans="18:18" x14ac:dyDescent="0.25">
      <c r="R105" s="3"/>
    </row>
    <row r="106" spans="18:18" x14ac:dyDescent="0.25">
      <c r="R106" s="3"/>
    </row>
    <row r="107" spans="18:18" x14ac:dyDescent="0.25">
      <c r="R107" s="3"/>
    </row>
    <row r="108" spans="18:18" x14ac:dyDescent="0.25">
      <c r="R108" s="3"/>
    </row>
    <row r="109" spans="18:18" x14ac:dyDescent="0.25">
      <c r="R109" s="3"/>
    </row>
    <row r="110" spans="18:18" x14ac:dyDescent="0.25">
      <c r="R110" s="3"/>
    </row>
    <row r="111" spans="18:18" x14ac:dyDescent="0.25">
      <c r="R111" s="3"/>
    </row>
    <row r="112" spans="18:18" x14ac:dyDescent="0.25">
      <c r="R112" s="3"/>
    </row>
    <row r="113" spans="18:18" x14ac:dyDescent="0.25">
      <c r="R113" s="3"/>
    </row>
    <row r="114" spans="18:18" x14ac:dyDescent="0.25">
      <c r="R114" s="3"/>
    </row>
    <row r="115" spans="18:18" x14ac:dyDescent="0.25">
      <c r="R115" s="3"/>
    </row>
    <row r="116" spans="18:18" x14ac:dyDescent="0.25">
      <c r="R116" s="3"/>
    </row>
    <row r="117" spans="18:18" x14ac:dyDescent="0.25">
      <c r="R117" s="3"/>
    </row>
    <row r="118" spans="18:18" x14ac:dyDescent="0.25">
      <c r="R118" s="3"/>
    </row>
    <row r="119" spans="18:18" x14ac:dyDescent="0.25">
      <c r="R119" s="3"/>
    </row>
    <row r="120" spans="18:18" x14ac:dyDescent="0.25">
      <c r="R120" s="3"/>
    </row>
    <row r="121" spans="18:18" x14ac:dyDescent="0.25">
      <c r="R121" s="3"/>
    </row>
    <row r="122" spans="18:18" x14ac:dyDescent="0.25">
      <c r="R122" s="3"/>
    </row>
    <row r="123" spans="18:18" x14ac:dyDescent="0.25">
      <c r="R123" s="3"/>
    </row>
    <row r="124" spans="18:18" x14ac:dyDescent="0.25">
      <c r="R124" s="3"/>
    </row>
    <row r="125" spans="18:18" x14ac:dyDescent="0.25">
      <c r="R125" s="3"/>
    </row>
    <row r="126" spans="18:18" x14ac:dyDescent="0.25">
      <c r="R126" s="3"/>
    </row>
    <row r="127" spans="18:18" x14ac:dyDescent="0.25">
      <c r="R127" s="3"/>
    </row>
    <row r="128" spans="18:18" x14ac:dyDescent="0.25">
      <c r="R128" s="3"/>
    </row>
    <row r="129" spans="18:18" x14ac:dyDescent="0.25">
      <c r="R129" s="3"/>
    </row>
    <row r="130" spans="18:18" x14ac:dyDescent="0.25">
      <c r="R130" s="3"/>
    </row>
    <row r="131" spans="18:18" x14ac:dyDescent="0.25">
      <c r="R131" s="3"/>
    </row>
    <row r="132" spans="18:18" x14ac:dyDescent="0.25">
      <c r="R132" s="3"/>
    </row>
    <row r="133" spans="18:18" x14ac:dyDescent="0.25">
      <c r="R133" s="3"/>
    </row>
    <row r="134" spans="18:18" x14ac:dyDescent="0.25">
      <c r="R134" s="3"/>
    </row>
    <row r="135" spans="18:18" x14ac:dyDescent="0.25">
      <c r="R135" s="3"/>
    </row>
    <row r="136" spans="18:18" x14ac:dyDescent="0.25">
      <c r="R136" s="3"/>
    </row>
    <row r="137" spans="18:18" x14ac:dyDescent="0.25">
      <c r="R137" s="3"/>
    </row>
  </sheetData>
  <sheetProtection algorithmName="SHA-512" hashValue="9qxWY/ZbTcER1dDUJDnFAfr0pl3YXc53i1CEeBg9Rw0JQamg7Xa9Ss8jwuXw0nxl3G3WLHjbGKyF9nd7dcjbMA==" saltValue="FPpbCuXxaR48DdbTuSB87g==" spinCount="100000" sheet="1" objects="1" scenarios="1"/>
  <mergeCells count="75">
    <mergeCell ref="A80:D80"/>
    <mergeCell ref="A81:D81"/>
    <mergeCell ref="A82:D82"/>
    <mergeCell ref="A72:B72"/>
    <mergeCell ref="A43:X43"/>
    <mergeCell ref="A46:Y46"/>
    <mergeCell ref="A68:X68"/>
    <mergeCell ref="A71:Y71"/>
    <mergeCell ref="A64:A67"/>
    <mergeCell ref="W64:W67"/>
    <mergeCell ref="X64:X67"/>
    <mergeCell ref="Y64:Y67"/>
    <mergeCell ref="B63:Y63"/>
    <mergeCell ref="A79:D79"/>
    <mergeCell ref="A44:X44"/>
    <mergeCell ref="A45:X45"/>
    <mergeCell ref="A69:X69"/>
    <mergeCell ref="A70:X70"/>
    <mergeCell ref="C7:Y7"/>
    <mergeCell ref="C8:Y8"/>
    <mergeCell ref="B13:Y13"/>
    <mergeCell ref="B18:Y18"/>
    <mergeCell ref="B23:Y23"/>
    <mergeCell ref="A49:A52"/>
    <mergeCell ref="W49:W52"/>
    <mergeCell ref="X49:X52"/>
    <mergeCell ref="Y49:Y52"/>
    <mergeCell ref="A54:A57"/>
    <mergeCell ref="W54:W57"/>
    <mergeCell ref="X54:X57"/>
    <mergeCell ref="Y54:Y57"/>
    <mergeCell ref="B53:Y53"/>
    <mergeCell ref="A59:A62"/>
    <mergeCell ref="W59:W62"/>
    <mergeCell ref="X59:X62"/>
    <mergeCell ref="Y59:Y62"/>
    <mergeCell ref="B58:Y58"/>
    <mergeCell ref="W39:W42"/>
    <mergeCell ref="X39:X42"/>
    <mergeCell ref="Y39:Y42"/>
    <mergeCell ref="A47:B47"/>
    <mergeCell ref="B48:Y48"/>
    <mergeCell ref="A39:A42"/>
    <mergeCell ref="B38:Y38"/>
    <mergeCell ref="A24:A27"/>
    <mergeCell ref="W24:W27"/>
    <mergeCell ref="X24:X27"/>
    <mergeCell ref="Y24:Y27"/>
    <mergeCell ref="A29:A32"/>
    <mergeCell ref="W29:W32"/>
    <mergeCell ref="X29:X32"/>
    <mergeCell ref="Y29:Y32"/>
    <mergeCell ref="A34:A37"/>
    <mergeCell ref="W34:W37"/>
    <mergeCell ref="X34:X37"/>
    <mergeCell ref="Y34:Y37"/>
    <mergeCell ref="B33:Y33"/>
    <mergeCell ref="B28:Y28"/>
    <mergeCell ref="A19:A22"/>
    <mergeCell ref="W19:W22"/>
    <mergeCell ref="X19:X22"/>
    <mergeCell ref="Y19:Y22"/>
    <mergeCell ref="A9:A12"/>
    <mergeCell ref="W9:W12"/>
    <mergeCell ref="X9:X12"/>
    <mergeCell ref="Y9:Y12"/>
    <mergeCell ref="A14:A17"/>
    <mergeCell ref="W14:W17"/>
    <mergeCell ref="X14:X17"/>
    <mergeCell ref="Y14:Y17"/>
    <mergeCell ref="A1:L1"/>
    <mergeCell ref="A2:L2"/>
    <mergeCell ref="A3:L3"/>
    <mergeCell ref="C4:D4"/>
    <mergeCell ref="A6:B6"/>
  </mergeCells>
  <pageMargins left="0.75" right="0.25" top="0.5" bottom="0.5" header="0.3" footer="0.3"/>
  <pageSetup paperSize="17" scale="35" fitToHeight="0" orientation="landscape" r:id="rId1"/>
  <headerFooter>
    <oddFooter>&amp;F</oddFooter>
  </headerFooter>
  <rowBreaks count="1" manualBreakCount="1">
    <brk id="46" max="2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51C3-1E8D-4AC6-BD15-F7445DC7B2B6}">
  <sheetPr>
    <pageSetUpPr fitToPage="1"/>
  </sheetPr>
  <dimension ref="A1:Y278"/>
  <sheetViews>
    <sheetView topLeftCell="A69" zoomScaleNormal="100" zoomScaleSheetLayoutView="40" workbookViewId="0">
      <selection activeCell="D73" sqref="D73"/>
    </sheetView>
  </sheetViews>
  <sheetFormatPr defaultRowHeight="15" x14ac:dyDescent="0.25"/>
  <cols>
    <col min="1" max="1" width="7.7109375" style="7" customWidth="1"/>
    <col min="2" max="2" width="32.5703125" style="3" customWidth="1"/>
    <col min="3" max="17" width="21.7109375" style="3" customWidth="1"/>
    <col min="18" max="18" width="21.7109375" style="25" customWidth="1"/>
    <col min="19" max="22" width="21.7109375" style="3" customWidth="1"/>
    <col min="23" max="23" width="21.7109375" style="21" customWidth="1"/>
    <col min="24" max="25" width="21.7109375" style="3" customWidth="1"/>
    <col min="26" max="16384" width="9.140625" style="3"/>
  </cols>
  <sheetData>
    <row r="1" spans="1:25" ht="25.5" customHeight="1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R1" s="3"/>
    </row>
    <row r="2" spans="1:25" ht="25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R2" s="3"/>
    </row>
    <row r="3" spans="1:25" ht="25.5" customHeight="1" x14ac:dyDescent="0.25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R3" s="3"/>
    </row>
    <row r="4" spans="1:25" ht="32.25" customHeight="1" x14ac:dyDescent="0.25">
      <c r="A4" s="4"/>
      <c r="B4" s="5" t="s">
        <v>1</v>
      </c>
      <c r="C4" s="118"/>
      <c r="D4" s="118"/>
      <c r="E4" s="6"/>
      <c r="F4" s="5"/>
      <c r="G4" s="6"/>
      <c r="R4" s="3"/>
    </row>
    <row r="5" spans="1:25" ht="15.75" thickBot="1" x14ac:dyDescent="0.3">
      <c r="R5" s="28"/>
    </row>
    <row r="6" spans="1:25" s="8" customFormat="1" ht="45.75" customHeight="1" x14ac:dyDescent="0.2">
      <c r="A6" s="120" t="s">
        <v>33</v>
      </c>
      <c r="B6" s="121"/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14</v>
      </c>
      <c r="O6" s="45" t="s">
        <v>15</v>
      </c>
      <c r="P6" s="45" t="s">
        <v>16</v>
      </c>
      <c r="Q6" s="46" t="s">
        <v>17</v>
      </c>
      <c r="R6" s="45" t="s">
        <v>43</v>
      </c>
      <c r="S6" s="45" t="s">
        <v>44</v>
      </c>
      <c r="T6" s="45" t="s">
        <v>45</v>
      </c>
      <c r="U6" s="45" t="s">
        <v>46</v>
      </c>
      <c r="V6" s="47" t="s">
        <v>47</v>
      </c>
      <c r="W6" s="46" t="s">
        <v>74</v>
      </c>
      <c r="X6" s="46" t="s">
        <v>53</v>
      </c>
      <c r="Y6" s="47" t="s">
        <v>75</v>
      </c>
    </row>
    <row r="7" spans="1:25" s="8" customFormat="1" ht="33.75" customHeight="1" x14ac:dyDescent="0.2">
      <c r="A7" s="18">
        <v>1</v>
      </c>
      <c r="B7" s="9" t="s">
        <v>26</v>
      </c>
      <c r="C7" s="119" t="s">
        <v>27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47"/>
    </row>
    <row r="8" spans="1:25" s="10" customFormat="1" ht="14.25" x14ac:dyDescent="0.25">
      <c r="A8" s="17">
        <v>2</v>
      </c>
      <c r="B8" s="20" t="s">
        <v>19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9"/>
    </row>
    <row r="9" spans="1:25" s="11" customFormat="1" ht="33.75" customHeight="1" x14ac:dyDescent="0.25">
      <c r="A9" s="111" t="s">
        <v>30</v>
      </c>
      <c r="B9" s="40" t="s">
        <v>28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2"/>
      <c r="R9" s="1"/>
      <c r="S9" s="1"/>
      <c r="T9" s="1"/>
      <c r="U9" s="1"/>
      <c r="V9" s="2"/>
      <c r="W9" s="105">
        <v>136</v>
      </c>
      <c r="X9" s="99" t="e">
        <f>AVERAGE(C12:V12)</f>
        <v>#DIV/0!</v>
      </c>
      <c r="Y9" s="102" t="e">
        <f>W9*X9</f>
        <v>#DIV/0!</v>
      </c>
    </row>
    <row r="10" spans="1:25" s="11" customFormat="1" ht="33.75" customHeight="1" x14ac:dyDescent="0.25">
      <c r="A10" s="111"/>
      <c r="B10" s="40" t="s">
        <v>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2"/>
      <c r="R10" s="1"/>
      <c r="S10" s="1"/>
      <c r="T10" s="1"/>
      <c r="U10" s="1"/>
      <c r="V10" s="2"/>
      <c r="W10" s="106"/>
      <c r="X10" s="100"/>
      <c r="Y10" s="103"/>
    </row>
    <row r="11" spans="1:25" s="11" customFormat="1" ht="69.75" customHeight="1" x14ac:dyDescent="0.25">
      <c r="A11" s="111"/>
      <c r="B11" s="40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2"/>
      <c r="R11" s="1"/>
      <c r="S11" s="1"/>
      <c r="T11" s="1"/>
      <c r="U11" s="1"/>
      <c r="V11" s="2"/>
      <c r="W11" s="106"/>
      <c r="X11" s="100"/>
      <c r="Y11" s="103"/>
    </row>
    <row r="12" spans="1:25" s="12" customFormat="1" ht="20.25" customHeight="1" x14ac:dyDescent="0.25">
      <c r="A12" s="112"/>
      <c r="B12" s="41" t="s">
        <v>55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3"/>
      <c r="R12" s="13"/>
      <c r="S12" s="13"/>
      <c r="T12" s="13"/>
      <c r="U12" s="13"/>
      <c r="V12" s="13"/>
      <c r="W12" s="107"/>
      <c r="X12" s="101"/>
      <c r="Y12" s="104"/>
    </row>
    <row r="13" spans="1:25" s="10" customFormat="1" ht="16.5" customHeight="1" x14ac:dyDescent="0.25">
      <c r="A13" s="17">
        <v>3</v>
      </c>
      <c r="B13" s="108" t="s">
        <v>20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10"/>
    </row>
    <row r="14" spans="1:25" s="11" customFormat="1" ht="33.75" customHeight="1" x14ac:dyDescent="0.25">
      <c r="A14" s="111" t="s">
        <v>31</v>
      </c>
      <c r="B14" s="42" t="s">
        <v>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2"/>
      <c r="R14" s="1"/>
      <c r="S14" s="1"/>
      <c r="T14" s="1"/>
      <c r="U14" s="1"/>
      <c r="V14" s="2"/>
      <c r="W14" s="105">
        <v>112</v>
      </c>
      <c r="X14" s="99" t="e">
        <f>AVERAGE(C17:V17)</f>
        <v>#DIV/0!</v>
      </c>
      <c r="Y14" s="102" t="e">
        <f>W14*X14</f>
        <v>#DIV/0!</v>
      </c>
    </row>
    <row r="15" spans="1:25" s="11" customFormat="1" ht="33.75" customHeight="1" x14ac:dyDescent="0.25">
      <c r="A15" s="111"/>
      <c r="B15" s="42" t="s">
        <v>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2"/>
      <c r="R15" s="1"/>
      <c r="S15" s="1"/>
      <c r="T15" s="1"/>
      <c r="U15" s="1"/>
      <c r="V15" s="2"/>
      <c r="W15" s="106"/>
      <c r="X15" s="100"/>
      <c r="Y15" s="103"/>
    </row>
    <row r="16" spans="1:25" s="11" customFormat="1" ht="69.75" customHeight="1" x14ac:dyDescent="0.25">
      <c r="A16" s="111"/>
      <c r="B16" s="42" t="s">
        <v>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2"/>
      <c r="R16" s="1"/>
      <c r="S16" s="1"/>
      <c r="T16" s="1"/>
      <c r="U16" s="1"/>
      <c r="V16" s="2"/>
      <c r="W16" s="106"/>
      <c r="X16" s="100"/>
      <c r="Y16" s="103"/>
    </row>
    <row r="17" spans="1:25" s="12" customFormat="1" ht="20.25" customHeight="1" x14ac:dyDescent="0.25">
      <c r="A17" s="112"/>
      <c r="B17" s="44" t="s">
        <v>55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3"/>
      <c r="R17" s="13"/>
      <c r="S17" s="13"/>
      <c r="T17" s="13"/>
      <c r="U17" s="13"/>
      <c r="V17" s="14"/>
      <c r="W17" s="107"/>
      <c r="X17" s="101"/>
      <c r="Y17" s="104"/>
    </row>
    <row r="18" spans="1:25" s="10" customFormat="1" ht="16.5" customHeight="1" x14ac:dyDescent="0.25">
      <c r="A18" s="17">
        <v>4</v>
      </c>
      <c r="B18" s="108" t="s">
        <v>21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0"/>
    </row>
    <row r="19" spans="1:25" s="11" customFormat="1" ht="33.75" customHeight="1" x14ac:dyDescent="0.25">
      <c r="A19" s="111" t="s">
        <v>32</v>
      </c>
      <c r="B19" s="42" t="s">
        <v>28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2"/>
      <c r="R19" s="1"/>
      <c r="S19" s="1"/>
      <c r="T19" s="1"/>
      <c r="U19" s="1"/>
      <c r="V19" s="2"/>
      <c r="W19" s="105">
        <v>24</v>
      </c>
      <c r="X19" s="99" t="e">
        <f>AVERAGE(C22:V22)</f>
        <v>#DIV/0!</v>
      </c>
      <c r="Y19" s="102" t="e">
        <f>W19*X19</f>
        <v>#DIV/0!</v>
      </c>
    </row>
    <row r="20" spans="1:25" s="11" customFormat="1" ht="33.75" customHeight="1" x14ac:dyDescent="0.25">
      <c r="A20" s="111"/>
      <c r="B20" s="42" t="s">
        <v>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2"/>
      <c r="R20" s="1"/>
      <c r="S20" s="1"/>
      <c r="T20" s="1"/>
      <c r="U20" s="1"/>
      <c r="V20" s="2"/>
      <c r="W20" s="106"/>
      <c r="X20" s="100"/>
      <c r="Y20" s="103"/>
    </row>
    <row r="21" spans="1:25" s="11" customFormat="1" ht="69.75" customHeight="1" x14ac:dyDescent="0.25">
      <c r="A21" s="111"/>
      <c r="B21" s="42" t="s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2"/>
      <c r="R21" s="1"/>
      <c r="S21" s="1"/>
      <c r="T21" s="1"/>
      <c r="U21" s="1"/>
      <c r="V21" s="2"/>
      <c r="W21" s="106"/>
      <c r="X21" s="100"/>
      <c r="Y21" s="103"/>
    </row>
    <row r="22" spans="1:25" s="12" customFormat="1" ht="20.25" customHeight="1" x14ac:dyDescent="0.25">
      <c r="A22" s="112"/>
      <c r="B22" s="44" t="s">
        <v>55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23"/>
      <c r="R22" s="13"/>
      <c r="S22" s="13"/>
      <c r="T22" s="13"/>
      <c r="U22" s="13"/>
      <c r="V22" s="14"/>
      <c r="W22" s="107"/>
      <c r="X22" s="101"/>
      <c r="Y22" s="104"/>
    </row>
    <row r="23" spans="1:25" s="10" customFormat="1" ht="16.5" customHeight="1" x14ac:dyDescent="0.25">
      <c r="A23" s="17">
        <v>5</v>
      </c>
      <c r="B23" s="108" t="s">
        <v>22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10"/>
    </row>
    <row r="24" spans="1:25" s="11" customFormat="1" ht="34.5" customHeight="1" x14ac:dyDescent="0.25">
      <c r="A24" s="111" t="s">
        <v>32</v>
      </c>
      <c r="B24" s="42" t="s">
        <v>28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2"/>
      <c r="R24" s="1"/>
      <c r="S24" s="1"/>
      <c r="T24" s="1"/>
      <c r="U24" s="1"/>
      <c r="V24" s="2"/>
      <c r="W24" s="105">
        <v>72</v>
      </c>
      <c r="X24" s="99" t="e">
        <f>AVERAGE(C27:V27)</f>
        <v>#DIV/0!</v>
      </c>
      <c r="Y24" s="102" t="e">
        <f>W24*X24</f>
        <v>#DIV/0!</v>
      </c>
    </row>
    <row r="25" spans="1:25" s="11" customFormat="1" ht="33.75" customHeight="1" x14ac:dyDescent="0.25">
      <c r="A25" s="111"/>
      <c r="B25" s="42" t="s">
        <v>29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2"/>
      <c r="R25" s="1"/>
      <c r="S25" s="1"/>
      <c r="T25" s="1"/>
      <c r="U25" s="1"/>
      <c r="V25" s="2"/>
      <c r="W25" s="106"/>
      <c r="X25" s="100"/>
      <c r="Y25" s="103"/>
    </row>
    <row r="26" spans="1:25" s="11" customFormat="1" ht="69.75" customHeight="1" x14ac:dyDescent="0.25">
      <c r="A26" s="111"/>
      <c r="B26" s="42" t="s">
        <v>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2"/>
      <c r="R26" s="1"/>
      <c r="S26" s="1"/>
      <c r="T26" s="1"/>
      <c r="U26" s="1"/>
      <c r="V26" s="2"/>
      <c r="W26" s="106"/>
      <c r="X26" s="100"/>
      <c r="Y26" s="103"/>
    </row>
    <row r="27" spans="1:25" s="12" customFormat="1" ht="20.25" customHeight="1" x14ac:dyDescent="0.25">
      <c r="A27" s="112"/>
      <c r="B27" s="44" t="s">
        <v>55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3"/>
      <c r="R27" s="13"/>
      <c r="S27" s="13"/>
      <c r="T27" s="13"/>
      <c r="U27" s="13"/>
      <c r="V27" s="14"/>
      <c r="W27" s="107"/>
      <c r="X27" s="101"/>
      <c r="Y27" s="104"/>
    </row>
    <row r="28" spans="1:25" s="10" customFormat="1" ht="16.5" customHeight="1" x14ac:dyDescent="0.25">
      <c r="A28" s="17">
        <v>6</v>
      </c>
      <c r="B28" s="108" t="s">
        <v>23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0"/>
    </row>
    <row r="29" spans="1:25" s="11" customFormat="1" ht="33.75" customHeight="1" x14ac:dyDescent="0.25">
      <c r="A29" s="111" t="s">
        <v>32</v>
      </c>
      <c r="B29" s="42" t="s">
        <v>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2"/>
      <c r="R29" s="1"/>
      <c r="S29" s="1"/>
      <c r="T29" s="1"/>
      <c r="U29" s="1"/>
      <c r="V29" s="2"/>
      <c r="W29" s="105">
        <v>3</v>
      </c>
      <c r="X29" s="99" t="e">
        <f>AVERAGE(C32:V32)</f>
        <v>#DIV/0!</v>
      </c>
      <c r="Y29" s="102" t="e">
        <f>W29*X29</f>
        <v>#DIV/0!</v>
      </c>
    </row>
    <row r="30" spans="1:25" s="11" customFormat="1" ht="33.75" customHeight="1" x14ac:dyDescent="0.25">
      <c r="A30" s="111"/>
      <c r="B30" s="42" t="s">
        <v>29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2"/>
      <c r="R30" s="1"/>
      <c r="S30" s="1"/>
      <c r="T30" s="1"/>
      <c r="U30" s="1"/>
      <c r="V30" s="2"/>
      <c r="W30" s="106"/>
      <c r="X30" s="100"/>
      <c r="Y30" s="103"/>
    </row>
    <row r="31" spans="1:25" s="11" customFormat="1" ht="69.75" customHeight="1" x14ac:dyDescent="0.25">
      <c r="A31" s="111"/>
      <c r="B31" s="42" t="s">
        <v>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2"/>
      <c r="R31" s="1"/>
      <c r="S31" s="1"/>
      <c r="T31" s="1"/>
      <c r="U31" s="1"/>
      <c r="V31" s="2"/>
      <c r="W31" s="106"/>
      <c r="X31" s="100"/>
      <c r="Y31" s="103"/>
    </row>
    <row r="32" spans="1:25" s="12" customFormat="1" ht="20.25" customHeight="1" x14ac:dyDescent="0.25">
      <c r="A32" s="112"/>
      <c r="B32" s="44" t="s">
        <v>55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23"/>
      <c r="R32" s="13"/>
      <c r="S32" s="13"/>
      <c r="T32" s="13"/>
      <c r="U32" s="13"/>
      <c r="V32" s="14"/>
      <c r="W32" s="107"/>
      <c r="X32" s="101"/>
      <c r="Y32" s="104"/>
    </row>
    <row r="33" spans="1:25" s="10" customFormat="1" ht="16.5" customHeight="1" x14ac:dyDescent="0.25">
      <c r="A33" s="17">
        <v>7</v>
      </c>
      <c r="B33" s="108" t="s">
        <v>24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10"/>
    </row>
    <row r="34" spans="1:25" s="11" customFormat="1" ht="33.75" customHeight="1" x14ac:dyDescent="0.25">
      <c r="A34" s="111" t="s">
        <v>32</v>
      </c>
      <c r="B34" s="42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2"/>
      <c r="R34" s="1"/>
      <c r="S34" s="1"/>
      <c r="T34" s="1"/>
      <c r="U34" s="1"/>
      <c r="V34" s="2"/>
      <c r="W34" s="105">
        <v>25</v>
      </c>
      <c r="X34" s="99" t="e">
        <f>AVERAGE(C37:V37)</f>
        <v>#DIV/0!</v>
      </c>
      <c r="Y34" s="102" t="e">
        <f>W34*X34</f>
        <v>#DIV/0!</v>
      </c>
    </row>
    <row r="35" spans="1:25" s="11" customFormat="1" ht="33.75" customHeight="1" x14ac:dyDescent="0.25">
      <c r="A35" s="111"/>
      <c r="B35" s="42" t="s">
        <v>29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2"/>
      <c r="R35" s="1"/>
      <c r="S35" s="1"/>
      <c r="T35" s="1"/>
      <c r="U35" s="1"/>
      <c r="V35" s="2"/>
      <c r="W35" s="106"/>
      <c r="X35" s="100"/>
      <c r="Y35" s="103"/>
    </row>
    <row r="36" spans="1:25" s="11" customFormat="1" ht="69.75" customHeight="1" x14ac:dyDescent="0.25">
      <c r="A36" s="111"/>
      <c r="B36" s="42" t="s">
        <v>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2"/>
      <c r="R36" s="1"/>
      <c r="S36" s="1"/>
      <c r="T36" s="1"/>
      <c r="U36" s="1"/>
      <c r="V36" s="2"/>
      <c r="W36" s="106"/>
      <c r="X36" s="100"/>
      <c r="Y36" s="103"/>
    </row>
    <row r="37" spans="1:25" s="12" customFormat="1" ht="20.25" customHeight="1" x14ac:dyDescent="0.25">
      <c r="A37" s="112"/>
      <c r="B37" s="44" t="s">
        <v>55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23"/>
      <c r="R37" s="13"/>
      <c r="S37" s="13"/>
      <c r="T37" s="13"/>
      <c r="U37" s="13"/>
      <c r="V37" s="14"/>
      <c r="W37" s="107"/>
      <c r="X37" s="101"/>
      <c r="Y37" s="104"/>
    </row>
    <row r="38" spans="1:25" s="10" customFormat="1" ht="16.5" customHeight="1" x14ac:dyDescent="0.25">
      <c r="A38" s="17">
        <v>8</v>
      </c>
      <c r="B38" s="108" t="s">
        <v>25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10"/>
    </row>
    <row r="39" spans="1:25" s="11" customFormat="1" ht="33.75" customHeight="1" x14ac:dyDescent="0.25">
      <c r="A39" s="111" t="s">
        <v>32</v>
      </c>
      <c r="B39" s="42" t="s">
        <v>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2"/>
      <c r="R39" s="1"/>
      <c r="S39" s="1"/>
      <c r="T39" s="1"/>
      <c r="U39" s="1"/>
      <c r="V39" s="2"/>
      <c r="W39" s="105">
        <v>3</v>
      </c>
      <c r="X39" s="99" t="e">
        <f>AVERAGE(C42:V42)</f>
        <v>#DIV/0!</v>
      </c>
      <c r="Y39" s="102" t="e">
        <f>W39*X39</f>
        <v>#DIV/0!</v>
      </c>
    </row>
    <row r="40" spans="1:25" s="11" customFormat="1" ht="33.75" customHeight="1" x14ac:dyDescent="0.25">
      <c r="A40" s="111"/>
      <c r="B40" s="42" t="s">
        <v>29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2"/>
      <c r="R40" s="1"/>
      <c r="S40" s="1"/>
      <c r="T40" s="1"/>
      <c r="U40" s="1"/>
      <c r="V40" s="2"/>
      <c r="W40" s="106"/>
      <c r="X40" s="100"/>
      <c r="Y40" s="103"/>
    </row>
    <row r="41" spans="1:25" s="11" customFormat="1" ht="69.75" customHeight="1" x14ac:dyDescent="0.25">
      <c r="A41" s="111"/>
      <c r="B41" s="42" t="s">
        <v>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2"/>
      <c r="R41" s="1"/>
      <c r="S41" s="1"/>
      <c r="T41" s="1"/>
      <c r="U41" s="1"/>
      <c r="V41" s="2"/>
      <c r="W41" s="106"/>
      <c r="X41" s="100"/>
      <c r="Y41" s="103"/>
    </row>
    <row r="42" spans="1:25" s="12" customFormat="1" ht="20.25" customHeight="1" thickBot="1" x14ac:dyDescent="0.3">
      <c r="A42" s="152"/>
      <c r="B42" s="43" t="s">
        <v>55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24"/>
      <c r="R42" s="15"/>
      <c r="S42" s="15"/>
      <c r="T42" s="15"/>
      <c r="U42" s="15"/>
      <c r="V42" s="16"/>
      <c r="W42" s="153"/>
      <c r="X42" s="154"/>
      <c r="Y42" s="155"/>
    </row>
    <row r="43" spans="1:25" s="12" customFormat="1" ht="20.25" customHeight="1" x14ac:dyDescent="0.25">
      <c r="A43" s="156" t="s">
        <v>81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65" t="e">
        <f>SUM(Y9,Y14,Y19,Y24,Y29,Y34,Y39)</f>
        <v>#DIV/0!</v>
      </c>
    </row>
    <row r="44" spans="1:25" s="12" customFormat="1" ht="20.25" customHeight="1" x14ac:dyDescent="0.25">
      <c r="A44" s="161" t="s">
        <v>80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70" t="e">
        <f>Y43*9.25%</f>
        <v>#DIV/0!</v>
      </c>
    </row>
    <row r="45" spans="1:25" s="12" customFormat="1" ht="20.25" customHeight="1" thickBot="1" x14ac:dyDescent="0.3">
      <c r="A45" s="139" t="s">
        <v>83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49" t="e">
        <f>Y43+Y44</f>
        <v>#DIV/0!</v>
      </c>
    </row>
    <row r="46" spans="1:25" ht="15.75" thickBot="1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25" s="8" customFormat="1" ht="45" customHeight="1" thickBot="1" x14ac:dyDescent="0.25">
      <c r="A47" s="167" t="s">
        <v>34</v>
      </c>
      <c r="B47" s="168"/>
      <c r="C47" s="54" t="s">
        <v>3</v>
      </c>
      <c r="D47" s="54" t="s">
        <v>4</v>
      </c>
      <c r="E47" s="54" t="s">
        <v>5</v>
      </c>
      <c r="F47" s="54" t="s">
        <v>6</v>
      </c>
      <c r="G47" s="54" t="s">
        <v>7</v>
      </c>
      <c r="H47" s="54" t="s">
        <v>8</v>
      </c>
      <c r="I47" s="54" t="s">
        <v>9</v>
      </c>
      <c r="J47" s="54" t="s">
        <v>10</v>
      </c>
      <c r="K47" s="54" t="s">
        <v>11</v>
      </c>
      <c r="L47" s="54" t="s">
        <v>12</v>
      </c>
      <c r="M47" s="54" t="s">
        <v>13</v>
      </c>
      <c r="N47" s="54" t="s">
        <v>14</v>
      </c>
      <c r="O47" s="54" t="s">
        <v>15</v>
      </c>
      <c r="P47" s="54" t="s">
        <v>16</v>
      </c>
      <c r="Q47" s="55" t="s">
        <v>17</v>
      </c>
      <c r="R47" s="54" t="s">
        <v>43</v>
      </c>
      <c r="S47" s="54" t="s">
        <v>44</v>
      </c>
      <c r="T47" s="54" t="s">
        <v>45</v>
      </c>
      <c r="U47" s="54" t="s">
        <v>46</v>
      </c>
      <c r="V47" s="56" t="s">
        <v>47</v>
      </c>
      <c r="W47" s="55" t="s">
        <v>74</v>
      </c>
      <c r="X47" s="55" t="s">
        <v>42</v>
      </c>
      <c r="Y47" s="56" t="s">
        <v>75</v>
      </c>
    </row>
    <row r="48" spans="1:25" s="10" customFormat="1" ht="16.5" customHeight="1" x14ac:dyDescent="0.25">
      <c r="A48" s="57">
        <v>9</v>
      </c>
      <c r="B48" s="169" t="s">
        <v>35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1"/>
    </row>
    <row r="49" spans="1:25" s="11" customFormat="1" ht="33.75" customHeight="1" x14ac:dyDescent="0.25">
      <c r="A49" s="111" t="s">
        <v>30</v>
      </c>
      <c r="B49" s="42" t="s">
        <v>28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2"/>
      <c r="R49" s="1"/>
      <c r="S49" s="1"/>
      <c r="T49" s="1"/>
      <c r="U49" s="1"/>
      <c r="V49" s="2"/>
      <c r="W49" s="105">
        <v>12</v>
      </c>
      <c r="X49" s="99" t="e">
        <f>AVERAGE(C52:V52)</f>
        <v>#DIV/0!</v>
      </c>
      <c r="Y49" s="102" t="e">
        <f>W49*X49</f>
        <v>#DIV/0!</v>
      </c>
    </row>
    <row r="50" spans="1:25" s="11" customFormat="1" ht="33.75" customHeight="1" x14ac:dyDescent="0.25">
      <c r="A50" s="111"/>
      <c r="B50" s="42" t="s">
        <v>29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2"/>
      <c r="R50" s="1"/>
      <c r="S50" s="1"/>
      <c r="T50" s="1"/>
      <c r="U50" s="1"/>
      <c r="V50" s="2"/>
      <c r="W50" s="106"/>
      <c r="X50" s="100"/>
      <c r="Y50" s="103"/>
    </row>
    <row r="51" spans="1:25" s="11" customFormat="1" ht="69.75" customHeight="1" x14ac:dyDescent="0.25">
      <c r="A51" s="111"/>
      <c r="B51" s="42" t="s">
        <v>2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2"/>
      <c r="R51" s="1"/>
      <c r="S51" s="1"/>
      <c r="T51" s="1"/>
      <c r="U51" s="1"/>
      <c r="V51" s="2"/>
      <c r="W51" s="106"/>
      <c r="X51" s="100"/>
      <c r="Y51" s="103"/>
    </row>
    <row r="52" spans="1:25" s="12" customFormat="1" ht="20.25" customHeight="1" x14ac:dyDescent="0.25">
      <c r="A52" s="112"/>
      <c r="B52" s="44" t="s">
        <v>55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23"/>
      <c r="R52" s="13"/>
      <c r="S52" s="13"/>
      <c r="T52" s="13"/>
      <c r="U52" s="13"/>
      <c r="V52" s="14"/>
      <c r="W52" s="107"/>
      <c r="X52" s="101"/>
      <c r="Y52" s="104"/>
    </row>
    <row r="53" spans="1:25" s="10" customFormat="1" ht="16.5" customHeight="1" x14ac:dyDescent="0.25">
      <c r="A53" s="17">
        <v>10</v>
      </c>
      <c r="B53" s="108" t="s">
        <v>36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10"/>
    </row>
    <row r="54" spans="1:25" s="11" customFormat="1" ht="33.75" customHeight="1" x14ac:dyDescent="0.25">
      <c r="A54" s="111" t="s">
        <v>31</v>
      </c>
      <c r="B54" s="42" t="s">
        <v>28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2"/>
      <c r="R54" s="1"/>
      <c r="S54" s="1"/>
      <c r="T54" s="1"/>
      <c r="U54" s="1"/>
      <c r="V54" s="2"/>
      <c r="W54" s="105">
        <v>4</v>
      </c>
      <c r="X54" s="99" t="e">
        <f>AVERAGE(C57:V57)</f>
        <v>#DIV/0!</v>
      </c>
      <c r="Y54" s="102" t="e">
        <f>W54*X54</f>
        <v>#DIV/0!</v>
      </c>
    </row>
    <row r="55" spans="1:25" s="11" customFormat="1" ht="33.75" customHeight="1" x14ac:dyDescent="0.25">
      <c r="A55" s="111"/>
      <c r="B55" s="42" t="s">
        <v>29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2"/>
      <c r="R55" s="1"/>
      <c r="S55" s="1"/>
      <c r="T55" s="1"/>
      <c r="U55" s="1"/>
      <c r="V55" s="2"/>
      <c r="W55" s="106"/>
      <c r="X55" s="100"/>
      <c r="Y55" s="103"/>
    </row>
    <row r="56" spans="1:25" s="11" customFormat="1" ht="69.75" customHeight="1" x14ac:dyDescent="0.25">
      <c r="A56" s="111"/>
      <c r="B56" s="42" t="s">
        <v>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2"/>
      <c r="R56" s="1"/>
      <c r="S56" s="1"/>
      <c r="T56" s="1"/>
      <c r="U56" s="1"/>
      <c r="V56" s="2"/>
      <c r="W56" s="106"/>
      <c r="X56" s="100"/>
      <c r="Y56" s="103"/>
    </row>
    <row r="57" spans="1:25" s="12" customFormat="1" ht="20.25" customHeight="1" x14ac:dyDescent="0.25">
      <c r="A57" s="112"/>
      <c r="B57" s="44" t="s">
        <v>55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23"/>
      <c r="R57" s="13"/>
      <c r="S57" s="13"/>
      <c r="T57" s="13"/>
      <c r="U57" s="13"/>
      <c r="V57" s="14"/>
      <c r="W57" s="107"/>
      <c r="X57" s="101"/>
      <c r="Y57" s="104"/>
    </row>
    <row r="58" spans="1:25" s="10" customFormat="1" ht="16.5" customHeight="1" x14ac:dyDescent="0.25">
      <c r="A58" s="17">
        <v>11</v>
      </c>
      <c r="B58" s="108" t="s">
        <v>37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10"/>
    </row>
    <row r="59" spans="1:25" s="11" customFormat="1" ht="33.75" customHeight="1" x14ac:dyDescent="0.25">
      <c r="A59" s="111" t="s">
        <v>32</v>
      </c>
      <c r="B59" s="42" t="s">
        <v>28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2"/>
      <c r="R59" s="1"/>
      <c r="S59" s="1"/>
      <c r="T59" s="1"/>
      <c r="U59" s="1"/>
      <c r="V59" s="2"/>
      <c r="W59" s="105">
        <v>1</v>
      </c>
      <c r="X59" s="99" t="e">
        <f>AVERAGE(C62:V62)</f>
        <v>#DIV/0!</v>
      </c>
      <c r="Y59" s="102" t="e">
        <f>W59*X59</f>
        <v>#DIV/0!</v>
      </c>
    </row>
    <row r="60" spans="1:25" s="11" customFormat="1" ht="33.75" customHeight="1" x14ac:dyDescent="0.25">
      <c r="A60" s="111"/>
      <c r="B60" s="42" t="s">
        <v>29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2"/>
      <c r="R60" s="1"/>
      <c r="S60" s="1"/>
      <c r="T60" s="1"/>
      <c r="U60" s="1"/>
      <c r="V60" s="2"/>
      <c r="W60" s="106"/>
      <c r="X60" s="100"/>
      <c r="Y60" s="103"/>
    </row>
    <row r="61" spans="1:25" s="11" customFormat="1" ht="69.75" customHeight="1" x14ac:dyDescent="0.25">
      <c r="A61" s="111"/>
      <c r="B61" s="42" t="s">
        <v>2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2"/>
      <c r="R61" s="1"/>
      <c r="S61" s="1"/>
      <c r="T61" s="1"/>
      <c r="U61" s="1"/>
      <c r="V61" s="2"/>
      <c r="W61" s="106"/>
      <c r="X61" s="100"/>
      <c r="Y61" s="103"/>
    </row>
    <row r="62" spans="1:25" s="12" customFormat="1" ht="20.25" customHeight="1" x14ac:dyDescent="0.25">
      <c r="A62" s="112"/>
      <c r="B62" s="44" t="s">
        <v>55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23"/>
      <c r="R62" s="13"/>
      <c r="S62" s="13"/>
      <c r="T62" s="13"/>
      <c r="U62" s="13"/>
      <c r="V62" s="14"/>
      <c r="W62" s="107"/>
      <c r="X62" s="101"/>
      <c r="Y62" s="104"/>
    </row>
    <row r="63" spans="1:25" s="10" customFormat="1" ht="16.5" customHeight="1" x14ac:dyDescent="0.25">
      <c r="A63" s="17">
        <v>12</v>
      </c>
      <c r="B63" s="108" t="s">
        <v>38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</row>
    <row r="64" spans="1:25" s="11" customFormat="1" ht="34.5" customHeight="1" x14ac:dyDescent="0.25">
      <c r="A64" s="111" t="s">
        <v>32</v>
      </c>
      <c r="B64" s="42" t="s">
        <v>28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2"/>
      <c r="R64" s="1"/>
      <c r="S64" s="1"/>
      <c r="T64" s="1"/>
      <c r="U64" s="1"/>
      <c r="V64" s="2"/>
      <c r="W64" s="105">
        <v>1</v>
      </c>
      <c r="X64" s="99" t="e">
        <f>AVERAGE(C67:V67)</f>
        <v>#DIV/0!</v>
      </c>
      <c r="Y64" s="102" t="e">
        <f>W64*X64</f>
        <v>#DIV/0!</v>
      </c>
    </row>
    <row r="65" spans="1:25" s="11" customFormat="1" ht="33.75" customHeight="1" x14ac:dyDescent="0.25">
      <c r="A65" s="111"/>
      <c r="B65" s="42" t="s">
        <v>29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2"/>
      <c r="R65" s="1"/>
      <c r="S65" s="1"/>
      <c r="T65" s="1"/>
      <c r="U65" s="1"/>
      <c r="V65" s="2"/>
      <c r="W65" s="106"/>
      <c r="X65" s="100"/>
      <c r="Y65" s="103"/>
    </row>
    <row r="66" spans="1:25" s="11" customFormat="1" ht="69.75" customHeight="1" x14ac:dyDescent="0.25">
      <c r="A66" s="111"/>
      <c r="B66" s="42" t="s">
        <v>2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2"/>
      <c r="R66" s="1"/>
      <c r="S66" s="1"/>
      <c r="T66" s="1"/>
      <c r="U66" s="1"/>
      <c r="V66" s="2"/>
      <c r="W66" s="106"/>
      <c r="X66" s="100"/>
      <c r="Y66" s="103"/>
    </row>
    <row r="67" spans="1:25" s="12" customFormat="1" ht="20.25" customHeight="1" x14ac:dyDescent="0.25">
      <c r="A67" s="111"/>
      <c r="B67" s="50" t="s">
        <v>55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  <c r="R67" s="51"/>
      <c r="S67" s="51"/>
      <c r="T67" s="51"/>
      <c r="U67" s="51"/>
      <c r="V67" s="53"/>
      <c r="W67" s="106"/>
      <c r="X67" s="100"/>
      <c r="Y67" s="103"/>
    </row>
    <row r="68" spans="1:25" s="12" customFormat="1" ht="20.25" customHeight="1" x14ac:dyDescent="0.25">
      <c r="A68" s="125" t="s">
        <v>62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7"/>
      <c r="Y68" s="60" t="e">
        <f>SUM(Y49,Y54,Y59,Y64)</f>
        <v>#DIV/0!</v>
      </c>
    </row>
    <row r="69" spans="1:25" s="12" customFormat="1" ht="20.25" customHeight="1" x14ac:dyDescent="0.25">
      <c r="A69" s="125" t="s">
        <v>80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7"/>
      <c r="Y69" s="84" t="e">
        <f>Y68*9.25%</f>
        <v>#DIV/0!</v>
      </c>
    </row>
    <row r="70" spans="1:25" s="12" customFormat="1" ht="20.25" customHeight="1" thickBot="1" x14ac:dyDescent="0.3">
      <c r="A70" s="144" t="s">
        <v>90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6"/>
      <c r="Y70" s="59" t="e">
        <f>Y68+Y69</f>
        <v>#DIV/0!</v>
      </c>
    </row>
    <row r="71" spans="1:25" ht="15.75" thickBot="1" x14ac:dyDescent="0.3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</row>
    <row r="72" spans="1:25" ht="42.75" customHeight="1" x14ac:dyDescent="0.25">
      <c r="A72" s="142" t="s">
        <v>54</v>
      </c>
      <c r="B72" s="143"/>
      <c r="C72" s="38" t="s">
        <v>72</v>
      </c>
      <c r="D72" s="38" t="s">
        <v>56</v>
      </c>
      <c r="E72" s="39" t="s">
        <v>73</v>
      </c>
      <c r="R72" s="3"/>
      <c r="S72" s="31"/>
    </row>
    <row r="73" spans="1:25" ht="42.75" customHeight="1" x14ac:dyDescent="0.25">
      <c r="A73" s="19">
        <v>13</v>
      </c>
      <c r="B73" s="30" t="s">
        <v>98</v>
      </c>
      <c r="C73" s="32">
        <v>18</v>
      </c>
      <c r="D73" s="34"/>
      <c r="E73" s="33">
        <f>C73*D73</f>
        <v>0</v>
      </c>
      <c r="R73" s="3"/>
      <c r="S73" s="31"/>
    </row>
    <row r="74" spans="1:25" s="8" customFormat="1" ht="35.25" customHeight="1" x14ac:dyDescent="0.2">
      <c r="A74" s="19">
        <v>14</v>
      </c>
      <c r="B74" s="30" t="s">
        <v>39</v>
      </c>
      <c r="C74" s="32">
        <v>183</v>
      </c>
      <c r="D74" s="34"/>
      <c r="E74" s="33">
        <f>C74*D74</f>
        <v>0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s="10" customFormat="1" ht="35.25" customHeight="1" x14ac:dyDescent="0.25">
      <c r="A75" s="19">
        <v>15</v>
      </c>
      <c r="B75" s="30" t="s">
        <v>101</v>
      </c>
      <c r="C75" s="32">
        <v>63</v>
      </c>
      <c r="D75" s="34"/>
      <c r="E75" s="33">
        <f t="shared" ref="E75:E78" si="0">C75*D75</f>
        <v>0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s="67" customFormat="1" ht="35.25" customHeight="1" x14ac:dyDescent="0.25">
      <c r="A76" s="19">
        <v>16</v>
      </c>
      <c r="B76" s="30" t="s">
        <v>102</v>
      </c>
      <c r="C76" s="32">
        <v>73</v>
      </c>
      <c r="D76" s="34"/>
      <c r="E76" s="33">
        <f t="shared" si="0"/>
        <v>0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35.25" customHeight="1" x14ac:dyDescent="0.25">
      <c r="A77" s="19">
        <v>17</v>
      </c>
      <c r="B77" s="30" t="s">
        <v>58</v>
      </c>
      <c r="C77" s="32">
        <v>110</v>
      </c>
      <c r="D77" s="34"/>
      <c r="E77" s="33">
        <f t="shared" si="0"/>
        <v>0</v>
      </c>
      <c r="R77" s="3"/>
    </row>
    <row r="78" spans="1:25" ht="35.25" customHeight="1" x14ac:dyDescent="0.25">
      <c r="A78" s="19">
        <v>18</v>
      </c>
      <c r="B78" s="30" t="s">
        <v>59</v>
      </c>
      <c r="C78" s="32">
        <v>129</v>
      </c>
      <c r="D78" s="34"/>
      <c r="E78" s="33">
        <f t="shared" si="0"/>
        <v>0</v>
      </c>
      <c r="R78" s="3"/>
    </row>
    <row r="79" spans="1:25" ht="34.5" customHeight="1" x14ac:dyDescent="0.25">
      <c r="A79" s="137" t="s">
        <v>100</v>
      </c>
      <c r="B79" s="138"/>
      <c r="C79" s="138"/>
      <c r="D79" s="138"/>
      <c r="E79" s="63"/>
      <c r="R79" s="3"/>
    </row>
    <row r="80" spans="1:25" x14ac:dyDescent="0.25">
      <c r="A80" s="135" t="s">
        <v>81</v>
      </c>
      <c r="B80" s="136"/>
      <c r="C80" s="136"/>
      <c r="D80" s="136"/>
      <c r="E80" s="64">
        <f>SUM(E73:E78)</f>
        <v>0</v>
      </c>
      <c r="R80" s="3"/>
    </row>
    <row r="81" spans="1:18" ht="17.25" customHeight="1" x14ac:dyDescent="0.25">
      <c r="A81" s="133" t="s">
        <v>80</v>
      </c>
      <c r="B81" s="134"/>
      <c r="C81" s="134"/>
      <c r="D81" s="134"/>
      <c r="E81" s="62">
        <f>E80*9.25%</f>
        <v>0</v>
      </c>
      <c r="R81" s="3"/>
    </row>
    <row r="82" spans="1:18" ht="16.5" customHeight="1" thickBot="1" x14ac:dyDescent="0.3">
      <c r="A82" s="131" t="s">
        <v>95</v>
      </c>
      <c r="B82" s="132"/>
      <c r="C82" s="132"/>
      <c r="D82" s="132"/>
      <c r="E82" s="68">
        <f>SUM(E80:E81)</f>
        <v>0</v>
      </c>
      <c r="R82" s="3"/>
    </row>
    <row r="83" spans="1:18" x14ac:dyDescent="0.25">
      <c r="R83" s="3"/>
    </row>
    <row r="84" spans="1:18" x14ac:dyDescent="0.25">
      <c r="R84" s="3"/>
    </row>
    <row r="85" spans="1:18" x14ac:dyDescent="0.25">
      <c r="R85" s="3"/>
    </row>
    <row r="86" spans="1:18" x14ac:dyDescent="0.25">
      <c r="R86" s="3"/>
    </row>
    <row r="87" spans="1:18" x14ac:dyDescent="0.25">
      <c r="R87" s="3"/>
    </row>
    <row r="88" spans="1:18" x14ac:dyDescent="0.25">
      <c r="R88" s="3"/>
    </row>
    <row r="89" spans="1:18" x14ac:dyDescent="0.25">
      <c r="R89" s="3"/>
    </row>
    <row r="90" spans="1:18" x14ac:dyDescent="0.25">
      <c r="R90" s="3"/>
    </row>
    <row r="91" spans="1:18" x14ac:dyDescent="0.25">
      <c r="R91" s="3"/>
    </row>
    <row r="92" spans="1:18" x14ac:dyDescent="0.25">
      <c r="R92" s="3"/>
    </row>
    <row r="93" spans="1:18" x14ac:dyDescent="0.25">
      <c r="R93" s="3"/>
    </row>
    <row r="94" spans="1:18" x14ac:dyDescent="0.25">
      <c r="R94" s="3"/>
    </row>
    <row r="95" spans="1:18" x14ac:dyDescent="0.25">
      <c r="R95" s="3"/>
    </row>
    <row r="96" spans="1:18" x14ac:dyDescent="0.25">
      <c r="R96" s="3"/>
    </row>
    <row r="97" spans="18:18" x14ac:dyDescent="0.25">
      <c r="R97" s="3"/>
    </row>
    <row r="98" spans="18:18" x14ac:dyDescent="0.25">
      <c r="R98" s="3"/>
    </row>
    <row r="99" spans="18:18" x14ac:dyDescent="0.25">
      <c r="R99" s="3"/>
    </row>
    <row r="100" spans="18:18" x14ac:dyDescent="0.25">
      <c r="R100" s="3"/>
    </row>
    <row r="101" spans="18:18" x14ac:dyDescent="0.25">
      <c r="R101" s="3"/>
    </row>
    <row r="102" spans="18:18" x14ac:dyDescent="0.25">
      <c r="R102" s="3"/>
    </row>
    <row r="103" spans="18:18" x14ac:dyDescent="0.25">
      <c r="R103" s="3"/>
    </row>
    <row r="104" spans="18:18" x14ac:dyDescent="0.25">
      <c r="R104" s="3"/>
    </row>
    <row r="105" spans="18:18" x14ac:dyDescent="0.25">
      <c r="R105" s="3"/>
    </row>
    <row r="106" spans="18:18" x14ac:dyDescent="0.25">
      <c r="R106" s="3"/>
    </row>
    <row r="107" spans="18:18" x14ac:dyDescent="0.25">
      <c r="R107" s="3"/>
    </row>
    <row r="108" spans="18:18" x14ac:dyDescent="0.25">
      <c r="R108" s="3"/>
    </row>
    <row r="109" spans="18:18" x14ac:dyDescent="0.25">
      <c r="R109" s="3"/>
    </row>
    <row r="110" spans="18:18" x14ac:dyDescent="0.25">
      <c r="R110" s="3"/>
    </row>
    <row r="111" spans="18:18" x14ac:dyDescent="0.25">
      <c r="R111" s="3"/>
    </row>
    <row r="112" spans="18:18" x14ac:dyDescent="0.25">
      <c r="R112" s="3"/>
    </row>
    <row r="113" spans="18:18" x14ac:dyDescent="0.25">
      <c r="R113" s="3"/>
    </row>
    <row r="114" spans="18:18" x14ac:dyDescent="0.25">
      <c r="R114" s="3"/>
    </row>
    <row r="115" spans="18:18" x14ac:dyDescent="0.25">
      <c r="R115" s="3"/>
    </row>
    <row r="116" spans="18:18" x14ac:dyDescent="0.25">
      <c r="R116" s="3"/>
    </row>
    <row r="117" spans="18:18" x14ac:dyDescent="0.25">
      <c r="R117" s="3"/>
    </row>
    <row r="118" spans="18:18" x14ac:dyDescent="0.25">
      <c r="R118" s="3"/>
    </row>
    <row r="119" spans="18:18" x14ac:dyDescent="0.25">
      <c r="R119" s="3"/>
    </row>
    <row r="120" spans="18:18" x14ac:dyDescent="0.25">
      <c r="R120" s="3"/>
    </row>
    <row r="121" spans="18:18" x14ac:dyDescent="0.25">
      <c r="R121" s="3"/>
    </row>
    <row r="122" spans="18:18" x14ac:dyDescent="0.25">
      <c r="R122" s="3"/>
    </row>
    <row r="123" spans="18:18" x14ac:dyDescent="0.25">
      <c r="R123" s="3"/>
    </row>
    <row r="124" spans="18:18" x14ac:dyDescent="0.25">
      <c r="R124" s="3"/>
    </row>
    <row r="125" spans="18:18" x14ac:dyDescent="0.25">
      <c r="R125" s="3"/>
    </row>
    <row r="126" spans="18:18" x14ac:dyDescent="0.25">
      <c r="R126" s="3"/>
    </row>
    <row r="127" spans="18:18" x14ac:dyDescent="0.25">
      <c r="R127" s="3"/>
    </row>
    <row r="128" spans="18:18" x14ac:dyDescent="0.25">
      <c r="R128" s="3"/>
    </row>
    <row r="129" spans="18:18" x14ac:dyDescent="0.25">
      <c r="R129" s="3"/>
    </row>
    <row r="130" spans="18:18" x14ac:dyDescent="0.25">
      <c r="R130" s="3"/>
    </row>
    <row r="131" spans="18:18" x14ac:dyDescent="0.25">
      <c r="R131" s="3"/>
    </row>
    <row r="132" spans="18:18" x14ac:dyDescent="0.25">
      <c r="R132" s="3"/>
    </row>
    <row r="133" spans="18:18" x14ac:dyDescent="0.25">
      <c r="R133" s="3"/>
    </row>
    <row r="134" spans="18:18" x14ac:dyDescent="0.25">
      <c r="R134" s="3"/>
    </row>
    <row r="135" spans="18:18" x14ac:dyDescent="0.25">
      <c r="R135" s="3"/>
    </row>
    <row r="136" spans="18:18" x14ac:dyDescent="0.25">
      <c r="R136" s="3"/>
    </row>
    <row r="137" spans="18:18" x14ac:dyDescent="0.25">
      <c r="R137" s="3"/>
    </row>
    <row r="138" spans="18:18" x14ac:dyDescent="0.25">
      <c r="R138" s="3"/>
    </row>
    <row r="139" spans="18:18" x14ac:dyDescent="0.25">
      <c r="R139" s="3"/>
    </row>
    <row r="140" spans="18:18" x14ac:dyDescent="0.25">
      <c r="R140" s="3"/>
    </row>
    <row r="141" spans="18:18" x14ac:dyDescent="0.25">
      <c r="R141" s="3"/>
    </row>
    <row r="142" spans="18:18" x14ac:dyDescent="0.25">
      <c r="R142" s="3"/>
    </row>
    <row r="143" spans="18:18" x14ac:dyDescent="0.25">
      <c r="R143" s="3"/>
    </row>
    <row r="144" spans="18:18" x14ac:dyDescent="0.25">
      <c r="R144" s="3"/>
    </row>
    <row r="145" spans="18:18" x14ac:dyDescent="0.25">
      <c r="R145" s="3"/>
    </row>
    <row r="146" spans="18:18" x14ac:dyDescent="0.25">
      <c r="R146" s="3"/>
    </row>
    <row r="147" spans="18:18" x14ac:dyDescent="0.25">
      <c r="R147" s="3"/>
    </row>
    <row r="148" spans="18:18" x14ac:dyDescent="0.25">
      <c r="R148" s="3"/>
    </row>
    <row r="149" spans="18:18" x14ac:dyDescent="0.25">
      <c r="R149" s="3"/>
    </row>
    <row r="150" spans="18:18" x14ac:dyDescent="0.25">
      <c r="R150" s="3"/>
    </row>
    <row r="151" spans="18:18" x14ac:dyDescent="0.25">
      <c r="R151" s="3"/>
    </row>
    <row r="152" spans="18:18" x14ac:dyDescent="0.25">
      <c r="R152" s="3"/>
    </row>
    <row r="153" spans="18:18" x14ac:dyDescent="0.25">
      <c r="R153" s="3"/>
    </row>
    <row r="154" spans="18:18" x14ac:dyDescent="0.25">
      <c r="R154" s="3"/>
    </row>
    <row r="155" spans="18:18" x14ac:dyDescent="0.25">
      <c r="R155" s="3"/>
    </row>
    <row r="156" spans="18:18" x14ac:dyDescent="0.25">
      <c r="R156" s="3"/>
    </row>
    <row r="157" spans="18:18" x14ac:dyDescent="0.25">
      <c r="R157" s="3"/>
    </row>
    <row r="158" spans="18:18" x14ac:dyDescent="0.25">
      <c r="R158" s="3"/>
    </row>
    <row r="159" spans="18:18" x14ac:dyDescent="0.25">
      <c r="R159" s="3"/>
    </row>
    <row r="160" spans="18:18" x14ac:dyDescent="0.25">
      <c r="R160" s="3"/>
    </row>
    <row r="161" spans="18:18" x14ac:dyDescent="0.25">
      <c r="R161" s="3"/>
    </row>
    <row r="162" spans="18:18" x14ac:dyDescent="0.25">
      <c r="R162" s="3"/>
    </row>
    <row r="163" spans="18:18" x14ac:dyDescent="0.25">
      <c r="R163" s="3"/>
    </row>
    <row r="164" spans="18:18" x14ac:dyDescent="0.25">
      <c r="R164" s="3"/>
    </row>
    <row r="165" spans="18:18" x14ac:dyDescent="0.25">
      <c r="R165" s="3"/>
    </row>
    <row r="166" spans="18:18" x14ac:dyDescent="0.25">
      <c r="R166" s="3"/>
    </row>
    <row r="167" spans="18:18" x14ac:dyDescent="0.25">
      <c r="R167" s="3"/>
    </row>
    <row r="168" spans="18:18" x14ac:dyDescent="0.25">
      <c r="R168" s="3"/>
    </row>
    <row r="169" spans="18:18" x14ac:dyDescent="0.25">
      <c r="R169" s="3"/>
    </row>
    <row r="170" spans="18:18" x14ac:dyDescent="0.25">
      <c r="R170" s="3"/>
    </row>
    <row r="171" spans="18:18" x14ac:dyDescent="0.25">
      <c r="R171" s="3"/>
    </row>
    <row r="172" spans="18:18" x14ac:dyDescent="0.25">
      <c r="R172" s="3"/>
    </row>
    <row r="173" spans="18:18" x14ac:dyDescent="0.25">
      <c r="R173" s="3"/>
    </row>
    <row r="174" spans="18:18" x14ac:dyDescent="0.25">
      <c r="R174" s="3"/>
    </row>
    <row r="175" spans="18:18" x14ac:dyDescent="0.25">
      <c r="R175" s="3"/>
    </row>
    <row r="176" spans="18:18" x14ac:dyDescent="0.25">
      <c r="R176" s="3"/>
    </row>
    <row r="177" spans="18:18" x14ac:dyDescent="0.25">
      <c r="R177" s="3"/>
    </row>
    <row r="178" spans="18:18" x14ac:dyDescent="0.25">
      <c r="R178" s="3"/>
    </row>
    <row r="179" spans="18:18" x14ac:dyDescent="0.25">
      <c r="R179" s="3"/>
    </row>
    <row r="180" spans="18:18" x14ac:dyDescent="0.25">
      <c r="R180" s="3"/>
    </row>
    <row r="181" spans="18:18" x14ac:dyDescent="0.25">
      <c r="R181" s="3"/>
    </row>
    <row r="182" spans="18:18" x14ac:dyDescent="0.25">
      <c r="R182" s="3"/>
    </row>
    <row r="183" spans="18:18" x14ac:dyDescent="0.25">
      <c r="R183" s="3"/>
    </row>
    <row r="184" spans="18:18" x14ac:dyDescent="0.25">
      <c r="R184" s="3"/>
    </row>
    <row r="185" spans="18:18" x14ac:dyDescent="0.25">
      <c r="R185" s="3"/>
    </row>
    <row r="186" spans="18:18" x14ac:dyDescent="0.25">
      <c r="R186" s="3"/>
    </row>
    <row r="187" spans="18:18" x14ac:dyDescent="0.25">
      <c r="R187" s="3"/>
    </row>
    <row r="188" spans="18:18" x14ac:dyDescent="0.25">
      <c r="R188" s="3"/>
    </row>
    <row r="189" spans="18:18" x14ac:dyDescent="0.25">
      <c r="R189" s="3"/>
    </row>
    <row r="190" spans="18:18" x14ac:dyDescent="0.25">
      <c r="R190" s="3"/>
    </row>
    <row r="191" spans="18:18" x14ac:dyDescent="0.25">
      <c r="R191" s="3"/>
    </row>
    <row r="192" spans="18:18" x14ac:dyDescent="0.25">
      <c r="R192" s="3"/>
    </row>
    <row r="193" spans="18:18" x14ac:dyDescent="0.25">
      <c r="R193" s="3"/>
    </row>
    <row r="194" spans="18:18" x14ac:dyDescent="0.25">
      <c r="R194" s="3"/>
    </row>
    <row r="195" spans="18:18" x14ac:dyDescent="0.25">
      <c r="R195" s="3"/>
    </row>
    <row r="196" spans="18:18" x14ac:dyDescent="0.25">
      <c r="R196" s="3"/>
    </row>
    <row r="197" spans="18:18" x14ac:dyDescent="0.25">
      <c r="R197" s="3"/>
    </row>
    <row r="198" spans="18:18" x14ac:dyDescent="0.25">
      <c r="R198" s="3"/>
    </row>
    <row r="199" spans="18:18" x14ac:dyDescent="0.25">
      <c r="R199" s="3"/>
    </row>
    <row r="200" spans="18:18" x14ac:dyDescent="0.25">
      <c r="R200" s="3"/>
    </row>
    <row r="201" spans="18:18" x14ac:dyDescent="0.25">
      <c r="R201" s="3"/>
    </row>
    <row r="202" spans="18:18" x14ac:dyDescent="0.25">
      <c r="R202" s="3"/>
    </row>
    <row r="203" spans="18:18" x14ac:dyDescent="0.25">
      <c r="R203" s="3"/>
    </row>
    <row r="204" spans="18:18" x14ac:dyDescent="0.25">
      <c r="R204" s="3"/>
    </row>
    <row r="205" spans="18:18" x14ac:dyDescent="0.25">
      <c r="R205" s="3"/>
    </row>
    <row r="206" spans="18:18" x14ac:dyDescent="0.25">
      <c r="R206" s="3"/>
    </row>
    <row r="207" spans="18:18" x14ac:dyDescent="0.25">
      <c r="R207" s="3"/>
    </row>
    <row r="208" spans="18:18" x14ac:dyDescent="0.25">
      <c r="R208" s="3"/>
    </row>
    <row r="209" spans="18:18" x14ac:dyDescent="0.25">
      <c r="R209" s="3"/>
    </row>
    <row r="210" spans="18:18" x14ac:dyDescent="0.25">
      <c r="R210" s="3"/>
    </row>
    <row r="211" spans="18:18" x14ac:dyDescent="0.25">
      <c r="R211" s="3"/>
    </row>
    <row r="212" spans="18:18" x14ac:dyDescent="0.25">
      <c r="R212" s="3"/>
    </row>
    <row r="213" spans="18:18" x14ac:dyDescent="0.25">
      <c r="R213" s="3"/>
    </row>
    <row r="214" spans="18:18" x14ac:dyDescent="0.25">
      <c r="R214" s="3"/>
    </row>
    <row r="215" spans="18:18" x14ac:dyDescent="0.25">
      <c r="R215" s="3"/>
    </row>
    <row r="216" spans="18:18" x14ac:dyDescent="0.25">
      <c r="R216" s="3"/>
    </row>
    <row r="217" spans="18:18" x14ac:dyDescent="0.25">
      <c r="R217" s="3"/>
    </row>
    <row r="218" spans="18:18" x14ac:dyDescent="0.25">
      <c r="R218" s="3"/>
    </row>
    <row r="219" spans="18:18" x14ac:dyDescent="0.25">
      <c r="R219" s="3"/>
    </row>
    <row r="220" spans="18:18" x14ac:dyDescent="0.25">
      <c r="R220" s="3"/>
    </row>
    <row r="221" spans="18:18" x14ac:dyDescent="0.25">
      <c r="R221" s="3"/>
    </row>
    <row r="222" spans="18:18" x14ac:dyDescent="0.25">
      <c r="R222" s="3"/>
    </row>
    <row r="223" spans="18:18" x14ac:dyDescent="0.25">
      <c r="R223" s="3"/>
    </row>
    <row r="224" spans="18:18" x14ac:dyDescent="0.25">
      <c r="R224" s="3"/>
    </row>
    <row r="225" spans="18:18" x14ac:dyDescent="0.25">
      <c r="R225" s="3"/>
    </row>
    <row r="226" spans="18:18" x14ac:dyDescent="0.25">
      <c r="R226" s="3"/>
    </row>
    <row r="227" spans="18:18" x14ac:dyDescent="0.25">
      <c r="R227" s="3"/>
    </row>
    <row r="228" spans="18:18" x14ac:dyDescent="0.25">
      <c r="R228" s="3"/>
    </row>
    <row r="229" spans="18:18" x14ac:dyDescent="0.25">
      <c r="R229" s="3"/>
    </row>
    <row r="230" spans="18:18" x14ac:dyDescent="0.25">
      <c r="R230" s="3"/>
    </row>
    <row r="231" spans="18:18" x14ac:dyDescent="0.25">
      <c r="R231" s="3"/>
    </row>
    <row r="232" spans="18:18" x14ac:dyDescent="0.25">
      <c r="R232" s="3"/>
    </row>
    <row r="233" spans="18:18" x14ac:dyDescent="0.25">
      <c r="R233" s="3"/>
    </row>
    <row r="234" spans="18:18" x14ac:dyDescent="0.25">
      <c r="R234" s="3"/>
    </row>
    <row r="235" spans="18:18" x14ac:dyDescent="0.25">
      <c r="R235" s="3"/>
    </row>
    <row r="236" spans="18:18" x14ac:dyDescent="0.25">
      <c r="R236" s="3"/>
    </row>
    <row r="237" spans="18:18" x14ac:dyDescent="0.25">
      <c r="R237" s="3"/>
    </row>
    <row r="238" spans="18:18" x14ac:dyDescent="0.25">
      <c r="R238" s="3"/>
    </row>
    <row r="239" spans="18:18" x14ac:dyDescent="0.25">
      <c r="R239" s="3"/>
    </row>
    <row r="240" spans="18:18" x14ac:dyDescent="0.25">
      <c r="R240" s="3"/>
    </row>
    <row r="241" spans="18:18" x14ac:dyDescent="0.25">
      <c r="R241" s="3"/>
    </row>
    <row r="242" spans="18:18" x14ac:dyDescent="0.25">
      <c r="R242" s="3"/>
    </row>
    <row r="243" spans="18:18" x14ac:dyDescent="0.25">
      <c r="R243" s="3"/>
    </row>
    <row r="244" spans="18:18" x14ac:dyDescent="0.25">
      <c r="R244" s="3"/>
    </row>
    <row r="245" spans="18:18" x14ac:dyDescent="0.25">
      <c r="R245" s="3"/>
    </row>
    <row r="246" spans="18:18" x14ac:dyDescent="0.25">
      <c r="R246" s="3"/>
    </row>
    <row r="247" spans="18:18" x14ac:dyDescent="0.25">
      <c r="R247" s="3"/>
    </row>
    <row r="248" spans="18:18" x14ac:dyDescent="0.25">
      <c r="R248" s="3"/>
    </row>
    <row r="249" spans="18:18" x14ac:dyDescent="0.25">
      <c r="R249" s="3"/>
    </row>
    <row r="250" spans="18:18" x14ac:dyDescent="0.25">
      <c r="R250" s="3"/>
    </row>
    <row r="251" spans="18:18" x14ac:dyDescent="0.25">
      <c r="R251" s="3"/>
    </row>
    <row r="252" spans="18:18" x14ac:dyDescent="0.25">
      <c r="R252" s="3"/>
    </row>
    <row r="253" spans="18:18" x14ac:dyDescent="0.25">
      <c r="R253" s="3"/>
    </row>
    <row r="254" spans="18:18" x14ac:dyDescent="0.25">
      <c r="R254" s="3"/>
    </row>
    <row r="255" spans="18:18" x14ac:dyDescent="0.25">
      <c r="R255" s="3"/>
    </row>
    <row r="256" spans="18:18" x14ac:dyDescent="0.25">
      <c r="R256" s="3"/>
    </row>
    <row r="257" spans="18:18" x14ac:dyDescent="0.25">
      <c r="R257" s="3"/>
    </row>
    <row r="258" spans="18:18" x14ac:dyDescent="0.25">
      <c r="R258" s="3"/>
    </row>
    <row r="259" spans="18:18" x14ac:dyDescent="0.25">
      <c r="R259" s="3"/>
    </row>
    <row r="260" spans="18:18" x14ac:dyDescent="0.25">
      <c r="R260" s="3"/>
    </row>
    <row r="261" spans="18:18" x14ac:dyDescent="0.25">
      <c r="R261" s="3"/>
    </row>
    <row r="262" spans="18:18" x14ac:dyDescent="0.25">
      <c r="R262" s="3"/>
    </row>
    <row r="263" spans="18:18" x14ac:dyDescent="0.25">
      <c r="R263" s="3"/>
    </row>
    <row r="264" spans="18:18" x14ac:dyDescent="0.25">
      <c r="R264" s="3"/>
    </row>
    <row r="265" spans="18:18" x14ac:dyDescent="0.25">
      <c r="R265" s="3"/>
    </row>
    <row r="266" spans="18:18" x14ac:dyDescent="0.25">
      <c r="R266" s="3"/>
    </row>
    <row r="267" spans="18:18" x14ac:dyDescent="0.25">
      <c r="R267" s="3"/>
    </row>
    <row r="268" spans="18:18" x14ac:dyDescent="0.25">
      <c r="R268" s="3"/>
    </row>
    <row r="269" spans="18:18" x14ac:dyDescent="0.25">
      <c r="R269" s="3"/>
    </row>
    <row r="270" spans="18:18" x14ac:dyDescent="0.25">
      <c r="R270" s="3"/>
    </row>
    <row r="271" spans="18:18" x14ac:dyDescent="0.25">
      <c r="R271" s="3"/>
    </row>
    <row r="272" spans="18:18" x14ac:dyDescent="0.25">
      <c r="R272" s="3"/>
    </row>
    <row r="273" spans="18:18" x14ac:dyDescent="0.25">
      <c r="R273" s="3"/>
    </row>
    <row r="274" spans="18:18" x14ac:dyDescent="0.25">
      <c r="R274" s="3"/>
    </row>
    <row r="275" spans="18:18" x14ac:dyDescent="0.25">
      <c r="R275" s="3"/>
    </row>
    <row r="276" spans="18:18" x14ac:dyDescent="0.25">
      <c r="R276" s="3"/>
    </row>
    <row r="277" spans="18:18" x14ac:dyDescent="0.25">
      <c r="R277" s="3"/>
    </row>
    <row r="278" spans="18:18" x14ac:dyDescent="0.25">
      <c r="R278" s="3"/>
    </row>
  </sheetData>
  <sheetProtection algorithmName="SHA-512" hashValue="5KFYnZyM3KJ1J/u41AvZgNb7UMLXtI+LOiHLMKq3MbqXFDTwLfO0ia2jKBYMCXKmFpaIpOLf6eRQtH9Dj30jEA==" saltValue="nboU76qmcmW5PM4bOIRToA==" spinCount="100000" sheet="1" objects="1" scenarios="1"/>
  <mergeCells count="75">
    <mergeCell ref="A80:D80"/>
    <mergeCell ref="A81:D81"/>
    <mergeCell ref="A82:D82"/>
    <mergeCell ref="A79:D79"/>
    <mergeCell ref="A44:X44"/>
    <mergeCell ref="A45:X45"/>
    <mergeCell ref="A69:X69"/>
    <mergeCell ref="A70:X70"/>
    <mergeCell ref="A72:B72"/>
    <mergeCell ref="B63:Y63"/>
    <mergeCell ref="A49:A52"/>
    <mergeCell ref="W49:W52"/>
    <mergeCell ref="X49:X52"/>
    <mergeCell ref="Y49:Y52"/>
    <mergeCell ref="A54:A57"/>
    <mergeCell ref="W54:W57"/>
    <mergeCell ref="A68:X68"/>
    <mergeCell ref="A71:Y71"/>
    <mergeCell ref="A64:A67"/>
    <mergeCell ref="W64:W67"/>
    <mergeCell ref="X64:X67"/>
    <mergeCell ref="Y64:Y67"/>
    <mergeCell ref="C7:Y7"/>
    <mergeCell ref="C8:Y8"/>
    <mergeCell ref="B13:Y13"/>
    <mergeCell ref="B18:Y18"/>
    <mergeCell ref="B23:Y23"/>
    <mergeCell ref="B53:Y53"/>
    <mergeCell ref="A59:A62"/>
    <mergeCell ref="W59:W62"/>
    <mergeCell ref="X59:X62"/>
    <mergeCell ref="Y59:Y62"/>
    <mergeCell ref="B58:Y58"/>
    <mergeCell ref="X54:X57"/>
    <mergeCell ref="Y54:Y57"/>
    <mergeCell ref="W39:W42"/>
    <mergeCell ref="X39:X42"/>
    <mergeCell ref="Y39:Y42"/>
    <mergeCell ref="A47:B47"/>
    <mergeCell ref="B48:Y48"/>
    <mergeCell ref="A39:A42"/>
    <mergeCell ref="A43:X43"/>
    <mergeCell ref="A46:Y46"/>
    <mergeCell ref="B38:Y38"/>
    <mergeCell ref="A24:A27"/>
    <mergeCell ref="W24:W27"/>
    <mergeCell ref="X24:X27"/>
    <mergeCell ref="Y24:Y27"/>
    <mergeCell ref="A29:A32"/>
    <mergeCell ref="W29:W32"/>
    <mergeCell ref="X29:X32"/>
    <mergeCell ref="Y29:Y32"/>
    <mergeCell ref="A34:A37"/>
    <mergeCell ref="W34:W37"/>
    <mergeCell ref="X34:X37"/>
    <mergeCell ref="Y34:Y37"/>
    <mergeCell ref="B33:Y33"/>
    <mergeCell ref="B28:Y28"/>
    <mergeCell ref="A19:A22"/>
    <mergeCell ref="W19:W22"/>
    <mergeCell ref="X19:X22"/>
    <mergeCell ref="Y19:Y22"/>
    <mergeCell ref="A9:A12"/>
    <mergeCell ref="W9:W12"/>
    <mergeCell ref="X9:X12"/>
    <mergeCell ref="Y9:Y12"/>
    <mergeCell ref="A14:A17"/>
    <mergeCell ref="W14:W17"/>
    <mergeCell ref="X14:X17"/>
    <mergeCell ref="Y14:Y17"/>
    <mergeCell ref="A1:L1"/>
    <mergeCell ref="A2:L2"/>
    <mergeCell ref="A3:L3"/>
    <mergeCell ref="C4:D4"/>
    <mergeCell ref="A6:B6"/>
  </mergeCells>
  <pageMargins left="0.75" right="0.25" top="0.5" bottom="0.5" header="0.3" footer="0.3"/>
  <pageSetup paperSize="17" scale="35" fitToHeight="0" orientation="landscape" r:id="rId1"/>
  <headerFooter>
    <oddFooter>&amp;F</oddFooter>
  </headerFooter>
  <rowBreaks count="1" manualBreakCount="1">
    <brk id="46" max="2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8605A-0E60-487D-A5B6-53BD6A726E56}">
  <sheetPr>
    <pageSetUpPr fitToPage="1"/>
  </sheetPr>
  <dimension ref="A1:Y1151"/>
  <sheetViews>
    <sheetView topLeftCell="A66" zoomScaleNormal="100" zoomScaleSheetLayoutView="40" workbookViewId="0">
      <selection activeCell="D73" sqref="D73"/>
    </sheetView>
  </sheetViews>
  <sheetFormatPr defaultRowHeight="15" x14ac:dyDescent="0.25"/>
  <cols>
    <col min="1" max="1" width="7.7109375" style="7" customWidth="1"/>
    <col min="2" max="2" width="32.85546875" style="3" customWidth="1"/>
    <col min="3" max="17" width="21.7109375" style="3" customWidth="1"/>
    <col min="18" max="18" width="21.7109375" style="25" customWidth="1"/>
    <col min="19" max="22" width="21.7109375" style="3" customWidth="1"/>
    <col min="23" max="23" width="21.7109375" style="21" customWidth="1"/>
    <col min="24" max="25" width="21.7109375" style="3" customWidth="1"/>
    <col min="26" max="16384" width="9.140625" style="3"/>
  </cols>
  <sheetData>
    <row r="1" spans="1:25" ht="25.5" customHeight="1" x14ac:dyDescent="0.25">
      <c r="A1" s="117" t="s">
        <v>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R1" s="3"/>
    </row>
    <row r="2" spans="1:25" ht="25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R2" s="3"/>
    </row>
    <row r="3" spans="1:25" ht="25.5" customHeight="1" x14ac:dyDescent="0.25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R3" s="3"/>
    </row>
    <row r="4" spans="1:25" ht="32.25" customHeight="1" x14ac:dyDescent="0.25">
      <c r="A4" s="4"/>
      <c r="B4" s="5" t="s">
        <v>1</v>
      </c>
      <c r="C4" s="118"/>
      <c r="D4" s="118"/>
      <c r="E4" s="6"/>
      <c r="F4" s="5"/>
      <c r="G4" s="6"/>
      <c r="R4" s="3"/>
    </row>
    <row r="5" spans="1:25" ht="15.75" thickBot="1" x14ac:dyDescent="0.3">
      <c r="R5" s="28"/>
    </row>
    <row r="6" spans="1:25" s="8" customFormat="1" ht="44.25" customHeight="1" x14ac:dyDescent="0.2">
      <c r="A6" s="120" t="s">
        <v>33</v>
      </c>
      <c r="B6" s="121"/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14</v>
      </c>
      <c r="O6" s="45" t="s">
        <v>15</v>
      </c>
      <c r="P6" s="45" t="s">
        <v>16</v>
      </c>
      <c r="Q6" s="46" t="s">
        <v>17</v>
      </c>
      <c r="R6" s="45" t="s">
        <v>43</v>
      </c>
      <c r="S6" s="45" t="s">
        <v>44</v>
      </c>
      <c r="T6" s="45" t="s">
        <v>45</v>
      </c>
      <c r="U6" s="45" t="s">
        <v>46</v>
      </c>
      <c r="V6" s="47" t="s">
        <v>47</v>
      </c>
      <c r="W6" s="46" t="s">
        <v>78</v>
      </c>
      <c r="X6" s="47" t="s">
        <v>53</v>
      </c>
      <c r="Y6" s="47" t="s">
        <v>79</v>
      </c>
    </row>
    <row r="7" spans="1:25" s="8" customFormat="1" ht="33.75" customHeight="1" x14ac:dyDescent="0.2">
      <c r="A7" s="18">
        <v>1</v>
      </c>
      <c r="B7" s="9" t="s">
        <v>26</v>
      </c>
      <c r="C7" s="119" t="s">
        <v>27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47"/>
    </row>
    <row r="8" spans="1:25" s="10" customFormat="1" ht="14.25" x14ac:dyDescent="0.25">
      <c r="A8" s="17">
        <v>2</v>
      </c>
      <c r="B8" s="20" t="s">
        <v>19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9"/>
    </row>
    <row r="9" spans="1:25" s="11" customFormat="1" ht="33.75" customHeight="1" x14ac:dyDescent="0.25">
      <c r="A9" s="111" t="s">
        <v>30</v>
      </c>
      <c r="B9" s="40" t="s">
        <v>28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2"/>
      <c r="R9" s="1"/>
      <c r="S9" s="1"/>
      <c r="T9" s="1"/>
      <c r="U9" s="1"/>
      <c r="V9" s="2"/>
      <c r="W9" s="105">
        <v>155</v>
      </c>
      <c r="X9" s="99" t="e">
        <f>AVERAGE(C12:V12)</f>
        <v>#DIV/0!</v>
      </c>
      <c r="Y9" s="102" t="e">
        <f>W9*X9</f>
        <v>#DIV/0!</v>
      </c>
    </row>
    <row r="10" spans="1:25" s="11" customFormat="1" ht="33.75" customHeight="1" x14ac:dyDescent="0.25">
      <c r="A10" s="111"/>
      <c r="B10" s="40" t="s">
        <v>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2"/>
      <c r="R10" s="1"/>
      <c r="S10" s="1"/>
      <c r="T10" s="1"/>
      <c r="U10" s="1"/>
      <c r="V10" s="2"/>
      <c r="W10" s="106"/>
      <c r="X10" s="100"/>
      <c r="Y10" s="103"/>
    </row>
    <row r="11" spans="1:25" s="11" customFormat="1" ht="69.75" customHeight="1" x14ac:dyDescent="0.25">
      <c r="A11" s="111"/>
      <c r="B11" s="40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2"/>
      <c r="R11" s="1"/>
      <c r="S11" s="1"/>
      <c r="T11" s="1"/>
      <c r="U11" s="1"/>
      <c r="V11" s="2"/>
      <c r="W11" s="106"/>
      <c r="X11" s="100"/>
      <c r="Y11" s="103"/>
    </row>
    <row r="12" spans="1:25" s="12" customFormat="1" ht="20.25" customHeight="1" x14ac:dyDescent="0.25">
      <c r="A12" s="112"/>
      <c r="B12" s="41" t="s">
        <v>55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3"/>
      <c r="R12" s="13"/>
      <c r="S12" s="13"/>
      <c r="T12" s="13"/>
      <c r="U12" s="13"/>
      <c r="V12" s="13"/>
      <c r="W12" s="107"/>
      <c r="X12" s="101"/>
      <c r="Y12" s="104"/>
    </row>
    <row r="13" spans="1:25" s="10" customFormat="1" ht="16.5" customHeight="1" x14ac:dyDescent="0.25">
      <c r="A13" s="17">
        <v>3</v>
      </c>
      <c r="B13" s="108" t="s">
        <v>20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10"/>
    </row>
    <row r="14" spans="1:25" s="11" customFormat="1" ht="33.75" customHeight="1" x14ac:dyDescent="0.25">
      <c r="A14" s="111" t="s">
        <v>31</v>
      </c>
      <c r="B14" s="42" t="s">
        <v>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2"/>
      <c r="R14" s="1"/>
      <c r="S14" s="1"/>
      <c r="T14" s="1"/>
      <c r="U14" s="1"/>
      <c r="V14" s="2"/>
      <c r="W14" s="105">
        <v>58</v>
      </c>
      <c r="X14" s="99" t="e">
        <f>AVERAGE(C17:V17)</f>
        <v>#DIV/0!</v>
      </c>
      <c r="Y14" s="102" t="e">
        <f>W14*X14</f>
        <v>#DIV/0!</v>
      </c>
    </row>
    <row r="15" spans="1:25" s="11" customFormat="1" ht="33.75" customHeight="1" x14ac:dyDescent="0.25">
      <c r="A15" s="111"/>
      <c r="B15" s="42" t="s">
        <v>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2"/>
      <c r="R15" s="1"/>
      <c r="S15" s="1"/>
      <c r="T15" s="1"/>
      <c r="U15" s="1"/>
      <c r="V15" s="2"/>
      <c r="W15" s="106"/>
      <c r="X15" s="100"/>
      <c r="Y15" s="103"/>
    </row>
    <row r="16" spans="1:25" s="11" customFormat="1" ht="69.75" customHeight="1" x14ac:dyDescent="0.25">
      <c r="A16" s="111"/>
      <c r="B16" s="42" t="s">
        <v>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2"/>
      <c r="R16" s="1"/>
      <c r="S16" s="1"/>
      <c r="T16" s="1"/>
      <c r="U16" s="1"/>
      <c r="V16" s="2"/>
      <c r="W16" s="106"/>
      <c r="X16" s="100"/>
      <c r="Y16" s="103"/>
    </row>
    <row r="17" spans="1:25" s="12" customFormat="1" ht="20.25" customHeight="1" x14ac:dyDescent="0.25">
      <c r="A17" s="112"/>
      <c r="B17" s="44" t="s">
        <v>55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3"/>
      <c r="R17" s="13"/>
      <c r="S17" s="13"/>
      <c r="T17" s="13"/>
      <c r="U17" s="13"/>
      <c r="V17" s="14"/>
      <c r="W17" s="107"/>
      <c r="X17" s="101"/>
      <c r="Y17" s="104"/>
    </row>
    <row r="18" spans="1:25" s="10" customFormat="1" ht="16.5" customHeight="1" x14ac:dyDescent="0.25">
      <c r="A18" s="17">
        <v>4</v>
      </c>
      <c r="B18" s="108" t="s">
        <v>21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0"/>
    </row>
    <row r="19" spans="1:25" s="11" customFormat="1" ht="33.75" customHeight="1" x14ac:dyDescent="0.25">
      <c r="A19" s="111" t="s">
        <v>32</v>
      </c>
      <c r="B19" s="42" t="s">
        <v>28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2"/>
      <c r="R19" s="1"/>
      <c r="S19" s="1"/>
      <c r="T19" s="1"/>
      <c r="U19" s="1"/>
      <c r="V19" s="2"/>
      <c r="W19" s="105">
        <v>21</v>
      </c>
      <c r="X19" s="99" t="e">
        <f>AVERAGE(C22:V22)</f>
        <v>#DIV/0!</v>
      </c>
      <c r="Y19" s="102" t="e">
        <f>W19*X19</f>
        <v>#DIV/0!</v>
      </c>
    </row>
    <row r="20" spans="1:25" s="11" customFormat="1" ht="33.75" customHeight="1" x14ac:dyDescent="0.25">
      <c r="A20" s="111"/>
      <c r="B20" s="42" t="s">
        <v>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2"/>
      <c r="R20" s="1"/>
      <c r="S20" s="1"/>
      <c r="T20" s="1"/>
      <c r="U20" s="1"/>
      <c r="V20" s="2"/>
      <c r="W20" s="106"/>
      <c r="X20" s="100"/>
      <c r="Y20" s="103"/>
    </row>
    <row r="21" spans="1:25" s="11" customFormat="1" ht="69.75" customHeight="1" x14ac:dyDescent="0.25">
      <c r="A21" s="111"/>
      <c r="B21" s="42" t="s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2"/>
      <c r="R21" s="1"/>
      <c r="S21" s="1"/>
      <c r="T21" s="1"/>
      <c r="U21" s="1"/>
      <c r="V21" s="2"/>
      <c r="W21" s="106"/>
      <c r="X21" s="100"/>
      <c r="Y21" s="103"/>
    </row>
    <row r="22" spans="1:25" s="12" customFormat="1" ht="20.25" customHeight="1" x14ac:dyDescent="0.25">
      <c r="A22" s="112"/>
      <c r="B22" s="44" t="s">
        <v>55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23"/>
      <c r="R22" s="13"/>
      <c r="S22" s="13"/>
      <c r="T22" s="13"/>
      <c r="U22" s="13"/>
      <c r="V22" s="14"/>
      <c r="W22" s="107"/>
      <c r="X22" s="101"/>
      <c r="Y22" s="104"/>
    </row>
    <row r="23" spans="1:25" s="10" customFormat="1" ht="16.5" customHeight="1" x14ac:dyDescent="0.25">
      <c r="A23" s="17">
        <v>5</v>
      </c>
      <c r="B23" s="108" t="s">
        <v>22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10"/>
    </row>
    <row r="24" spans="1:25" s="11" customFormat="1" ht="34.5" customHeight="1" x14ac:dyDescent="0.25">
      <c r="A24" s="111" t="s">
        <v>32</v>
      </c>
      <c r="B24" s="42" t="s">
        <v>28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2"/>
      <c r="R24" s="1"/>
      <c r="S24" s="1"/>
      <c r="T24" s="1"/>
      <c r="U24" s="1"/>
      <c r="V24" s="2"/>
      <c r="W24" s="105">
        <v>126</v>
      </c>
      <c r="X24" s="99" t="e">
        <f>AVERAGE(C27:V27)</f>
        <v>#DIV/0!</v>
      </c>
      <c r="Y24" s="102" t="e">
        <f>W24*X24</f>
        <v>#DIV/0!</v>
      </c>
    </row>
    <row r="25" spans="1:25" s="11" customFormat="1" ht="33.75" customHeight="1" x14ac:dyDescent="0.25">
      <c r="A25" s="111"/>
      <c r="B25" s="42" t="s">
        <v>29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2"/>
      <c r="R25" s="1"/>
      <c r="S25" s="1"/>
      <c r="T25" s="1"/>
      <c r="U25" s="1"/>
      <c r="V25" s="2"/>
      <c r="W25" s="106"/>
      <c r="X25" s="100"/>
      <c r="Y25" s="103"/>
    </row>
    <row r="26" spans="1:25" s="11" customFormat="1" ht="69.75" customHeight="1" x14ac:dyDescent="0.25">
      <c r="A26" s="111"/>
      <c r="B26" s="42" t="s">
        <v>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2"/>
      <c r="R26" s="1"/>
      <c r="S26" s="1"/>
      <c r="T26" s="1"/>
      <c r="U26" s="1"/>
      <c r="V26" s="2"/>
      <c r="W26" s="106"/>
      <c r="X26" s="100"/>
      <c r="Y26" s="103"/>
    </row>
    <row r="27" spans="1:25" s="12" customFormat="1" ht="20.25" customHeight="1" x14ac:dyDescent="0.25">
      <c r="A27" s="112"/>
      <c r="B27" s="44" t="s">
        <v>55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3"/>
      <c r="R27" s="13"/>
      <c r="S27" s="13"/>
      <c r="T27" s="13"/>
      <c r="U27" s="13"/>
      <c r="V27" s="14"/>
      <c r="W27" s="107"/>
      <c r="X27" s="101"/>
      <c r="Y27" s="104"/>
    </row>
    <row r="28" spans="1:25" s="10" customFormat="1" ht="16.5" customHeight="1" x14ac:dyDescent="0.25">
      <c r="A28" s="17">
        <v>6</v>
      </c>
      <c r="B28" s="108" t="s">
        <v>23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0"/>
    </row>
    <row r="29" spans="1:25" s="11" customFormat="1" ht="33.75" customHeight="1" x14ac:dyDescent="0.25">
      <c r="A29" s="111" t="s">
        <v>32</v>
      </c>
      <c r="B29" s="42" t="s">
        <v>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2"/>
      <c r="R29" s="1"/>
      <c r="S29" s="1"/>
      <c r="T29" s="1"/>
      <c r="U29" s="1"/>
      <c r="V29" s="2"/>
      <c r="W29" s="105">
        <v>6</v>
      </c>
      <c r="X29" s="99" t="e">
        <f>AVERAGE(C32:V32)</f>
        <v>#DIV/0!</v>
      </c>
      <c r="Y29" s="102" t="e">
        <f>W29*X29</f>
        <v>#DIV/0!</v>
      </c>
    </row>
    <row r="30" spans="1:25" s="11" customFormat="1" ht="33.75" customHeight="1" x14ac:dyDescent="0.25">
      <c r="A30" s="111"/>
      <c r="B30" s="42" t="s">
        <v>29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2"/>
      <c r="R30" s="1"/>
      <c r="S30" s="1"/>
      <c r="T30" s="1"/>
      <c r="U30" s="1"/>
      <c r="V30" s="2"/>
      <c r="W30" s="106"/>
      <c r="X30" s="100"/>
      <c r="Y30" s="103"/>
    </row>
    <row r="31" spans="1:25" s="11" customFormat="1" ht="69.75" customHeight="1" x14ac:dyDescent="0.25">
      <c r="A31" s="111"/>
      <c r="B31" s="42" t="s">
        <v>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2"/>
      <c r="R31" s="1"/>
      <c r="S31" s="1"/>
      <c r="T31" s="1"/>
      <c r="U31" s="1"/>
      <c r="V31" s="2"/>
      <c r="W31" s="106"/>
      <c r="X31" s="100"/>
      <c r="Y31" s="103"/>
    </row>
    <row r="32" spans="1:25" s="12" customFormat="1" ht="20.25" customHeight="1" x14ac:dyDescent="0.25">
      <c r="A32" s="112"/>
      <c r="B32" s="44" t="s">
        <v>55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23"/>
      <c r="R32" s="13"/>
      <c r="S32" s="13"/>
      <c r="T32" s="13"/>
      <c r="U32" s="13"/>
      <c r="V32" s="14"/>
      <c r="W32" s="107"/>
      <c r="X32" s="101"/>
      <c r="Y32" s="104"/>
    </row>
    <row r="33" spans="1:25" s="10" customFormat="1" ht="16.5" customHeight="1" x14ac:dyDescent="0.25">
      <c r="A33" s="17">
        <v>7</v>
      </c>
      <c r="B33" s="108" t="s">
        <v>24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10"/>
    </row>
    <row r="34" spans="1:25" s="11" customFormat="1" ht="33.75" customHeight="1" x14ac:dyDescent="0.25">
      <c r="A34" s="111" t="s">
        <v>32</v>
      </c>
      <c r="B34" s="42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2"/>
      <c r="R34" s="1"/>
      <c r="S34" s="1"/>
      <c r="T34" s="1"/>
      <c r="U34" s="1"/>
      <c r="V34" s="2"/>
      <c r="W34" s="105">
        <v>11</v>
      </c>
      <c r="X34" s="99" t="e">
        <f>AVERAGE(C37:V37)</f>
        <v>#DIV/0!</v>
      </c>
      <c r="Y34" s="102" t="e">
        <f>W34*X34</f>
        <v>#DIV/0!</v>
      </c>
    </row>
    <row r="35" spans="1:25" s="11" customFormat="1" ht="33.75" customHeight="1" x14ac:dyDescent="0.25">
      <c r="A35" s="111"/>
      <c r="B35" s="42" t="s">
        <v>29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2"/>
      <c r="R35" s="1"/>
      <c r="S35" s="1"/>
      <c r="T35" s="1"/>
      <c r="U35" s="1"/>
      <c r="V35" s="2"/>
      <c r="W35" s="106"/>
      <c r="X35" s="100"/>
      <c r="Y35" s="103"/>
    </row>
    <row r="36" spans="1:25" s="11" customFormat="1" ht="69.75" customHeight="1" x14ac:dyDescent="0.25">
      <c r="A36" s="111"/>
      <c r="B36" s="42" t="s">
        <v>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2"/>
      <c r="R36" s="1"/>
      <c r="S36" s="1"/>
      <c r="T36" s="1"/>
      <c r="U36" s="1"/>
      <c r="V36" s="2"/>
      <c r="W36" s="106"/>
      <c r="X36" s="100"/>
      <c r="Y36" s="103"/>
    </row>
    <row r="37" spans="1:25" s="12" customFormat="1" ht="20.25" customHeight="1" x14ac:dyDescent="0.25">
      <c r="A37" s="112"/>
      <c r="B37" s="44" t="s">
        <v>55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23"/>
      <c r="R37" s="13"/>
      <c r="S37" s="13"/>
      <c r="T37" s="13"/>
      <c r="U37" s="13"/>
      <c r="V37" s="14"/>
      <c r="W37" s="107"/>
      <c r="X37" s="101"/>
      <c r="Y37" s="104"/>
    </row>
    <row r="38" spans="1:25" s="10" customFormat="1" ht="16.5" customHeight="1" x14ac:dyDescent="0.25">
      <c r="A38" s="17">
        <v>8</v>
      </c>
      <c r="B38" s="108" t="s">
        <v>25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10"/>
    </row>
    <row r="39" spans="1:25" s="11" customFormat="1" ht="33.75" customHeight="1" x14ac:dyDescent="0.25">
      <c r="A39" s="111" t="s">
        <v>32</v>
      </c>
      <c r="B39" s="42" t="s">
        <v>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2"/>
      <c r="R39" s="1"/>
      <c r="S39" s="1"/>
      <c r="T39" s="1"/>
      <c r="U39" s="1"/>
      <c r="V39" s="2"/>
      <c r="W39" s="105">
        <v>0</v>
      </c>
      <c r="X39" s="99" t="e">
        <f>AVERAGE(C42:V42)</f>
        <v>#DIV/0!</v>
      </c>
      <c r="Y39" s="102" t="e">
        <f>W39*X39</f>
        <v>#DIV/0!</v>
      </c>
    </row>
    <row r="40" spans="1:25" s="11" customFormat="1" ht="33.75" customHeight="1" x14ac:dyDescent="0.25">
      <c r="A40" s="111"/>
      <c r="B40" s="42" t="s">
        <v>29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2"/>
      <c r="R40" s="1"/>
      <c r="S40" s="1"/>
      <c r="T40" s="1"/>
      <c r="U40" s="1"/>
      <c r="V40" s="2"/>
      <c r="W40" s="106"/>
      <c r="X40" s="100"/>
      <c r="Y40" s="103"/>
    </row>
    <row r="41" spans="1:25" s="11" customFormat="1" ht="69.75" customHeight="1" x14ac:dyDescent="0.25">
      <c r="A41" s="111"/>
      <c r="B41" s="42" t="s">
        <v>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2"/>
      <c r="R41" s="1"/>
      <c r="S41" s="1"/>
      <c r="T41" s="1"/>
      <c r="U41" s="1"/>
      <c r="V41" s="2"/>
      <c r="W41" s="106"/>
      <c r="X41" s="100"/>
      <c r="Y41" s="103"/>
    </row>
    <row r="42" spans="1:25" s="12" customFormat="1" ht="20.25" customHeight="1" thickBot="1" x14ac:dyDescent="0.3">
      <c r="A42" s="152"/>
      <c r="B42" s="43" t="s">
        <v>55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24"/>
      <c r="R42" s="15"/>
      <c r="S42" s="15"/>
      <c r="T42" s="15"/>
      <c r="U42" s="15"/>
      <c r="V42" s="16"/>
      <c r="W42" s="153"/>
      <c r="X42" s="154"/>
      <c r="Y42" s="155"/>
    </row>
    <row r="43" spans="1:25" s="12" customFormat="1" ht="20.25" customHeight="1" x14ac:dyDescent="0.25">
      <c r="A43" s="156" t="s">
        <v>81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65" t="e">
        <f>SUM(Y9,Y14,Y19,Y24,Y29,Y34,Y39)</f>
        <v>#DIV/0!</v>
      </c>
    </row>
    <row r="44" spans="1:25" s="12" customFormat="1" ht="20.25" customHeight="1" x14ac:dyDescent="0.25">
      <c r="A44" s="161" t="s">
        <v>80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70" t="e">
        <f>Y43*9.25%</f>
        <v>#DIV/0!</v>
      </c>
    </row>
    <row r="45" spans="1:25" s="12" customFormat="1" ht="20.25" customHeight="1" thickBot="1" x14ac:dyDescent="0.3">
      <c r="A45" s="139" t="s">
        <v>82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49" t="e">
        <f>Y43+Y44</f>
        <v>#DIV/0!</v>
      </c>
    </row>
    <row r="46" spans="1:25" ht="15.75" thickBot="1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25" s="8" customFormat="1" ht="45" customHeight="1" x14ac:dyDescent="0.2">
      <c r="A47" s="129" t="s">
        <v>34</v>
      </c>
      <c r="B47" s="130"/>
      <c r="C47" s="35" t="s">
        <v>3</v>
      </c>
      <c r="D47" s="35" t="s">
        <v>4</v>
      </c>
      <c r="E47" s="35" t="s">
        <v>5</v>
      </c>
      <c r="F47" s="35" t="s">
        <v>6</v>
      </c>
      <c r="G47" s="35" t="s">
        <v>7</v>
      </c>
      <c r="H47" s="35" t="s">
        <v>8</v>
      </c>
      <c r="I47" s="35" t="s">
        <v>9</v>
      </c>
      <c r="J47" s="35" t="s">
        <v>10</v>
      </c>
      <c r="K47" s="35" t="s">
        <v>11</v>
      </c>
      <c r="L47" s="35" t="s">
        <v>12</v>
      </c>
      <c r="M47" s="35" t="s">
        <v>13</v>
      </c>
      <c r="N47" s="35" t="s">
        <v>14</v>
      </c>
      <c r="O47" s="35" t="s">
        <v>15</v>
      </c>
      <c r="P47" s="35" t="s">
        <v>16</v>
      </c>
      <c r="Q47" s="36" t="s">
        <v>17</v>
      </c>
      <c r="R47" s="35" t="s">
        <v>43</v>
      </c>
      <c r="S47" s="35" t="s">
        <v>44</v>
      </c>
      <c r="T47" s="35" t="s">
        <v>45</v>
      </c>
      <c r="U47" s="35" t="s">
        <v>46</v>
      </c>
      <c r="V47" s="37" t="s">
        <v>47</v>
      </c>
      <c r="W47" s="36" t="s">
        <v>78</v>
      </c>
      <c r="X47" s="36" t="s">
        <v>42</v>
      </c>
      <c r="Y47" s="37" t="s">
        <v>79</v>
      </c>
    </row>
    <row r="48" spans="1:25" s="10" customFormat="1" ht="16.5" customHeight="1" x14ac:dyDescent="0.25">
      <c r="A48" s="17">
        <v>9</v>
      </c>
      <c r="B48" s="108" t="s">
        <v>35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10"/>
    </row>
    <row r="49" spans="1:25" s="11" customFormat="1" ht="33.75" customHeight="1" x14ac:dyDescent="0.25">
      <c r="A49" s="111" t="s">
        <v>30</v>
      </c>
      <c r="B49" s="42" t="s">
        <v>28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2"/>
      <c r="R49" s="1"/>
      <c r="S49" s="1"/>
      <c r="T49" s="1"/>
      <c r="U49" s="1"/>
      <c r="V49" s="2"/>
      <c r="W49" s="105">
        <v>12</v>
      </c>
      <c r="X49" s="99" t="e">
        <f>AVERAGE(C52:V52)</f>
        <v>#DIV/0!</v>
      </c>
      <c r="Y49" s="102" t="e">
        <f>W49*X49</f>
        <v>#DIV/0!</v>
      </c>
    </row>
    <row r="50" spans="1:25" s="11" customFormat="1" ht="33.75" customHeight="1" x14ac:dyDescent="0.25">
      <c r="A50" s="111"/>
      <c r="B50" s="42" t="s">
        <v>29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2"/>
      <c r="R50" s="1"/>
      <c r="S50" s="1"/>
      <c r="T50" s="1"/>
      <c r="U50" s="1"/>
      <c r="V50" s="2"/>
      <c r="W50" s="106"/>
      <c r="X50" s="100"/>
      <c r="Y50" s="103"/>
    </row>
    <row r="51" spans="1:25" s="11" customFormat="1" ht="69.75" customHeight="1" x14ac:dyDescent="0.25">
      <c r="A51" s="111"/>
      <c r="B51" s="42" t="s">
        <v>2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2"/>
      <c r="R51" s="1"/>
      <c r="S51" s="1"/>
      <c r="T51" s="1"/>
      <c r="U51" s="1"/>
      <c r="V51" s="2"/>
      <c r="W51" s="106"/>
      <c r="X51" s="100"/>
      <c r="Y51" s="103"/>
    </row>
    <row r="52" spans="1:25" s="12" customFormat="1" ht="20.25" customHeight="1" x14ac:dyDescent="0.25">
      <c r="A52" s="112"/>
      <c r="B52" s="44" t="s">
        <v>55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23"/>
      <c r="R52" s="13"/>
      <c r="S52" s="13"/>
      <c r="T52" s="13"/>
      <c r="U52" s="13"/>
      <c r="V52" s="14"/>
      <c r="W52" s="107"/>
      <c r="X52" s="101"/>
      <c r="Y52" s="104"/>
    </row>
    <row r="53" spans="1:25" s="10" customFormat="1" ht="16.5" customHeight="1" x14ac:dyDescent="0.25">
      <c r="A53" s="17">
        <v>10</v>
      </c>
      <c r="B53" s="108" t="s">
        <v>36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10"/>
    </row>
    <row r="54" spans="1:25" s="11" customFormat="1" ht="33.75" customHeight="1" x14ac:dyDescent="0.25">
      <c r="A54" s="111" t="s">
        <v>31</v>
      </c>
      <c r="B54" s="42" t="s">
        <v>28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2"/>
      <c r="R54" s="1"/>
      <c r="S54" s="1"/>
      <c r="T54" s="1"/>
      <c r="U54" s="1"/>
      <c r="V54" s="2"/>
      <c r="W54" s="105">
        <v>4</v>
      </c>
      <c r="X54" s="99" t="e">
        <f>AVERAGE(C57:V57)</f>
        <v>#DIV/0!</v>
      </c>
      <c r="Y54" s="102" t="e">
        <f>W54*X54</f>
        <v>#DIV/0!</v>
      </c>
    </row>
    <row r="55" spans="1:25" s="11" customFormat="1" ht="33.75" customHeight="1" x14ac:dyDescent="0.25">
      <c r="A55" s="111"/>
      <c r="B55" s="42" t="s">
        <v>29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2"/>
      <c r="R55" s="1"/>
      <c r="S55" s="1"/>
      <c r="T55" s="1"/>
      <c r="U55" s="1"/>
      <c r="V55" s="2"/>
      <c r="W55" s="106"/>
      <c r="X55" s="100"/>
      <c r="Y55" s="103"/>
    </row>
    <row r="56" spans="1:25" s="11" customFormat="1" ht="69.75" customHeight="1" x14ac:dyDescent="0.25">
      <c r="A56" s="111"/>
      <c r="B56" s="42" t="s">
        <v>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2"/>
      <c r="R56" s="1"/>
      <c r="S56" s="1"/>
      <c r="T56" s="1"/>
      <c r="U56" s="1"/>
      <c r="V56" s="2"/>
      <c r="W56" s="106"/>
      <c r="X56" s="100"/>
      <c r="Y56" s="103"/>
    </row>
    <row r="57" spans="1:25" s="12" customFormat="1" ht="20.25" customHeight="1" x14ac:dyDescent="0.25">
      <c r="A57" s="112"/>
      <c r="B57" s="44" t="s">
        <v>55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23"/>
      <c r="R57" s="13"/>
      <c r="S57" s="13"/>
      <c r="T57" s="13"/>
      <c r="U57" s="13"/>
      <c r="V57" s="14"/>
      <c r="W57" s="107"/>
      <c r="X57" s="101"/>
      <c r="Y57" s="104"/>
    </row>
    <row r="58" spans="1:25" s="10" customFormat="1" ht="16.5" customHeight="1" x14ac:dyDescent="0.25">
      <c r="A58" s="17">
        <v>11</v>
      </c>
      <c r="B58" s="108" t="s">
        <v>37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10"/>
    </row>
    <row r="59" spans="1:25" s="11" customFormat="1" ht="33.75" customHeight="1" x14ac:dyDescent="0.25">
      <c r="A59" s="111" t="s">
        <v>32</v>
      </c>
      <c r="B59" s="42" t="s">
        <v>28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2"/>
      <c r="R59" s="1"/>
      <c r="S59" s="1"/>
      <c r="T59" s="1"/>
      <c r="U59" s="1"/>
      <c r="V59" s="2"/>
      <c r="W59" s="105">
        <v>1</v>
      </c>
      <c r="X59" s="99" t="e">
        <f>AVERAGE(C62:V62)</f>
        <v>#DIV/0!</v>
      </c>
      <c r="Y59" s="102" t="e">
        <f>W59*X59</f>
        <v>#DIV/0!</v>
      </c>
    </row>
    <row r="60" spans="1:25" s="11" customFormat="1" ht="33.75" customHeight="1" x14ac:dyDescent="0.25">
      <c r="A60" s="111"/>
      <c r="B60" s="42" t="s">
        <v>29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2"/>
      <c r="R60" s="1"/>
      <c r="S60" s="1"/>
      <c r="T60" s="1"/>
      <c r="U60" s="1"/>
      <c r="V60" s="2"/>
      <c r="W60" s="106"/>
      <c r="X60" s="100"/>
      <c r="Y60" s="103"/>
    </row>
    <row r="61" spans="1:25" s="11" customFormat="1" ht="69.75" customHeight="1" x14ac:dyDescent="0.25">
      <c r="A61" s="111"/>
      <c r="B61" s="42" t="s">
        <v>2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2"/>
      <c r="R61" s="1"/>
      <c r="S61" s="1"/>
      <c r="T61" s="1"/>
      <c r="U61" s="1"/>
      <c r="V61" s="2"/>
      <c r="W61" s="106"/>
      <c r="X61" s="100"/>
      <c r="Y61" s="103"/>
    </row>
    <row r="62" spans="1:25" s="12" customFormat="1" ht="20.25" customHeight="1" x14ac:dyDescent="0.25">
      <c r="A62" s="112"/>
      <c r="B62" s="44" t="s">
        <v>55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23"/>
      <c r="R62" s="13"/>
      <c r="S62" s="13"/>
      <c r="T62" s="13"/>
      <c r="U62" s="13"/>
      <c r="V62" s="14"/>
      <c r="W62" s="107"/>
      <c r="X62" s="101"/>
      <c r="Y62" s="104"/>
    </row>
    <row r="63" spans="1:25" s="10" customFormat="1" ht="16.5" customHeight="1" x14ac:dyDescent="0.25">
      <c r="A63" s="17">
        <v>12</v>
      </c>
      <c r="B63" s="108" t="s">
        <v>38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</row>
    <row r="64" spans="1:25" s="11" customFormat="1" ht="34.5" customHeight="1" x14ac:dyDescent="0.25">
      <c r="A64" s="111" t="s">
        <v>32</v>
      </c>
      <c r="B64" s="42" t="s">
        <v>28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2"/>
      <c r="R64" s="1"/>
      <c r="S64" s="1"/>
      <c r="T64" s="1"/>
      <c r="U64" s="1"/>
      <c r="V64" s="2"/>
      <c r="W64" s="105">
        <v>1</v>
      </c>
      <c r="X64" s="99" t="e">
        <f>AVERAGE(C67:V67)</f>
        <v>#DIV/0!</v>
      </c>
      <c r="Y64" s="102" t="e">
        <f>W64*X64</f>
        <v>#DIV/0!</v>
      </c>
    </row>
    <row r="65" spans="1:25" s="11" customFormat="1" ht="33.75" customHeight="1" x14ac:dyDescent="0.25">
      <c r="A65" s="111"/>
      <c r="B65" s="42" t="s">
        <v>29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2"/>
      <c r="R65" s="1"/>
      <c r="S65" s="1"/>
      <c r="T65" s="1"/>
      <c r="U65" s="1"/>
      <c r="V65" s="2"/>
      <c r="W65" s="106"/>
      <c r="X65" s="100"/>
      <c r="Y65" s="103"/>
    </row>
    <row r="66" spans="1:25" s="11" customFormat="1" ht="69.75" customHeight="1" x14ac:dyDescent="0.25">
      <c r="A66" s="111"/>
      <c r="B66" s="42" t="s">
        <v>2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2"/>
      <c r="R66" s="1"/>
      <c r="S66" s="1"/>
      <c r="T66" s="1"/>
      <c r="U66" s="1"/>
      <c r="V66" s="2"/>
      <c r="W66" s="106"/>
      <c r="X66" s="100"/>
      <c r="Y66" s="103"/>
    </row>
    <row r="67" spans="1:25" s="12" customFormat="1" ht="20.25" customHeight="1" x14ac:dyDescent="0.25">
      <c r="A67" s="111"/>
      <c r="B67" s="50" t="s">
        <v>55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  <c r="R67" s="51"/>
      <c r="S67" s="51"/>
      <c r="T67" s="51"/>
      <c r="U67" s="51"/>
      <c r="V67" s="53"/>
      <c r="W67" s="106"/>
      <c r="X67" s="100"/>
      <c r="Y67" s="103"/>
    </row>
    <row r="68" spans="1:25" s="12" customFormat="1" ht="20.25" customHeight="1" x14ac:dyDescent="0.25">
      <c r="A68" s="125" t="s">
        <v>62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7"/>
      <c r="Y68" s="60" t="e">
        <f>SUM(Y49,Y54,Y59,Y64)</f>
        <v>#DIV/0!</v>
      </c>
    </row>
    <row r="69" spans="1:25" s="12" customFormat="1" ht="20.25" customHeight="1" x14ac:dyDescent="0.25">
      <c r="A69" s="125" t="s">
        <v>80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7"/>
      <c r="Y69" s="84" t="e">
        <f>Y68*9.25%</f>
        <v>#DIV/0!</v>
      </c>
    </row>
    <row r="70" spans="1:25" s="12" customFormat="1" ht="20.25" customHeight="1" thickBot="1" x14ac:dyDescent="0.3">
      <c r="A70" s="144" t="s">
        <v>91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6"/>
      <c r="Y70" s="59" t="e">
        <f>Y68+Y69</f>
        <v>#DIV/0!</v>
      </c>
    </row>
    <row r="71" spans="1:25" ht="15.75" thickBot="1" x14ac:dyDescent="0.3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</row>
    <row r="72" spans="1:25" ht="42.75" customHeight="1" x14ac:dyDescent="0.25">
      <c r="A72" s="142" t="s">
        <v>54</v>
      </c>
      <c r="B72" s="143"/>
      <c r="C72" s="38" t="s">
        <v>76</v>
      </c>
      <c r="D72" s="38" t="s">
        <v>56</v>
      </c>
      <c r="E72" s="39" t="s">
        <v>77</v>
      </c>
      <c r="R72" s="3"/>
      <c r="S72" s="31"/>
    </row>
    <row r="73" spans="1:25" ht="42.75" customHeight="1" x14ac:dyDescent="0.25">
      <c r="A73" s="19">
        <v>13</v>
      </c>
      <c r="B73" s="30" t="s">
        <v>98</v>
      </c>
      <c r="C73" s="32">
        <v>18</v>
      </c>
      <c r="D73" s="34"/>
      <c r="E73" s="33">
        <f>C73*D73</f>
        <v>0</v>
      </c>
      <c r="R73" s="3"/>
      <c r="S73" s="31"/>
    </row>
    <row r="74" spans="1:25" s="8" customFormat="1" ht="35.25" customHeight="1" x14ac:dyDescent="0.2">
      <c r="A74" s="19">
        <v>14</v>
      </c>
      <c r="B74" s="30" t="s">
        <v>39</v>
      </c>
      <c r="C74" s="32">
        <v>18</v>
      </c>
      <c r="D74" s="34"/>
      <c r="E74" s="33">
        <f>C74*D74</f>
        <v>0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s="10" customFormat="1" ht="35.25" customHeight="1" x14ac:dyDescent="0.25">
      <c r="A75" s="19">
        <v>15</v>
      </c>
      <c r="B75" s="30" t="s">
        <v>101</v>
      </c>
      <c r="C75" s="32">
        <v>71</v>
      </c>
      <c r="D75" s="34"/>
      <c r="E75" s="33">
        <f t="shared" ref="E75:E78" si="0">C75*D75</f>
        <v>0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s="67" customFormat="1" ht="35.25" customHeight="1" x14ac:dyDescent="0.25">
      <c r="A76" s="19">
        <v>16</v>
      </c>
      <c r="B76" s="30" t="s">
        <v>102</v>
      </c>
      <c r="C76" s="32">
        <v>84</v>
      </c>
      <c r="D76" s="34"/>
      <c r="E76" s="33">
        <f t="shared" si="0"/>
        <v>0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35.25" customHeight="1" x14ac:dyDescent="0.25">
      <c r="A77" s="19">
        <v>17</v>
      </c>
      <c r="B77" s="30" t="s">
        <v>58</v>
      </c>
      <c r="C77" s="32">
        <v>102</v>
      </c>
      <c r="D77" s="34"/>
      <c r="E77" s="33">
        <f t="shared" si="0"/>
        <v>0</v>
      </c>
      <c r="R77" s="3"/>
    </row>
    <row r="78" spans="1:25" ht="35.25" customHeight="1" x14ac:dyDescent="0.25">
      <c r="A78" s="19">
        <v>18</v>
      </c>
      <c r="B78" s="30" t="s">
        <v>59</v>
      </c>
      <c r="C78" s="32">
        <v>120</v>
      </c>
      <c r="D78" s="34"/>
      <c r="E78" s="33">
        <f t="shared" si="0"/>
        <v>0</v>
      </c>
      <c r="R78" s="3"/>
    </row>
    <row r="79" spans="1:25" ht="34.5" customHeight="1" x14ac:dyDescent="0.25">
      <c r="A79" s="137" t="s">
        <v>100</v>
      </c>
      <c r="B79" s="138"/>
      <c r="C79" s="138"/>
      <c r="D79" s="138"/>
      <c r="E79" s="63"/>
      <c r="R79" s="3"/>
    </row>
    <row r="80" spans="1:25" x14ac:dyDescent="0.25">
      <c r="A80" s="135" t="s">
        <v>81</v>
      </c>
      <c r="B80" s="136"/>
      <c r="C80" s="136"/>
      <c r="D80" s="136"/>
      <c r="E80" s="64">
        <f>SUM(E73:E78)</f>
        <v>0</v>
      </c>
      <c r="R80" s="3"/>
    </row>
    <row r="81" spans="1:18" ht="17.25" customHeight="1" x14ac:dyDescent="0.25">
      <c r="A81" s="133" t="s">
        <v>80</v>
      </c>
      <c r="B81" s="134"/>
      <c r="C81" s="134"/>
      <c r="D81" s="134"/>
      <c r="E81" s="62">
        <f>E80*9.25%</f>
        <v>0</v>
      </c>
      <c r="R81" s="3"/>
    </row>
    <row r="82" spans="1:18" ht="16.5" customHeight="1" thickBot="1" x14ac:dyDescent="0.3">
      <c r="A82" s="131" t="s">
        <v>96</v>
      </c>
      <c r="B82" s="132"/>
      <c r="C82" s="132"/>
      <c r="D82" s="132"/>
      <c r="E82" s="68">
        <f>SUM(E80:E81)</f>
        <v>0</v>
      </c>
      <c r="R82" s="3"/>
    </row>
    <row r="83" spans="1:18" x14ac:dyDescent="0.25">
      <c r="R83" s="3"/>
    </row>
    <row r="84" spans="1:18" x14ac:dyDescent="0.25">
      <c r="R84" s="3"/>
    </row>
    <row r="85" spans="1:18" x14ac:dyDescent="0.25">
      <c r="R85" s="3"/>
    </row>
    <row r="86" spans="1:18" x14ac:dyDescent="0.25">
      <c r="R86" s="3"/>
    </row>
    <row r="87" spans="1:18" x14ac:dyDescent="0.25">
      <c r="R87" s="3"/>
    </row>
    <row r="88" spans="1:18" x14ac:dyDescent="0.25">
      <c r="R88" s="3"/>
    </row>
    <row r="89" spans="1:18" x14ac:dyDescent="0.25">
      <c r="R89" s="3"/>
    </row>
    <row r="90" spans="1:18" x14ac:dyDescent="0.25">
      <c r="B90" s="3" t="s">
        <v>63</v>
      </c>
      <c r="R90" s="3"/>
    </row>
    <row r="91" spans="1:18" x14ac:dyDescent="0.25">
      <c r="R91" s="3"/>
    </row>
    <row r="92" spans="1:18" x14ac:dyDescent="0.25">
      <c r="R92" s="3"/>
    </row>
    <row r="93" spans="1:18" x14ac:dyDescent="0.25">
      <c r="R93" s="3"/>
    </row>
    <row r="94" spans="1:18" x14ac:dyDescent="0.25">
      <c r="R94" s="3"/>
    </row>
    <row r="95" spans="1:18" x14ac:dyDescent="0.25">
      <c r="R95" s="3"/>
    </row>
    <row r="96" spans="1:18" x14ac:dyDescent="0.25">
      <c r="R96" s="3"/>
    </row>
    <row r="97" spans="18:18" x14ac:dyDescent="0.25">
      <c r="R97" s="3"/>
    </row>
    <row r="98" spans="18:18" x14ac:dyDescent="0.25">
      <c r="R98" s="3"/>
    </row>
    <row r="99" spans="18:18" x14ac:dyDescent="0.25">
      <c r="R99" s="3"/>
    </row>
    <row r="100" spans="18:18" x14ac:dyDescent="0.25">
      <c r="R100" s="3"/>
    </row>
    <row r="101" spans="18:18" x14ac:dyDescent="0.25">
      <c r="R101" s="3"/>
    </row>
    <row r="102" spans="18:18" x14ac:dyDescent="0.25">
      <c r="R102" s="3"/>
    </row>
    <row r="103" spans="18:18" x14ac:dyDescent="0.25">
      <c r="R103" s="3"/>
    </row>
    <row r="104" spans="18:18" x14ac:dyDescent="0.25">
      <c r="R104" s="3"/>
    </row>
    <row r="105" spans="18:18" x14ac:dyDescent="0.25">
      <c r="R105" s="3"/>
    </row>
    <row r="106" spans="18:18" x14ac:dyDescent="0.25">
      <c r="R106" s="3"/>
    </row>
    <row r="107" spans="18:18" x14ac:dyDescent="0.25">
      <c r="R107" s="3"/>
    </row>
    <row r="108" spans="18:18" x14ac:dyDescent="0.25">
      <c r="R108" s="3"/>
    </row>
    <row r="109" spans="18:18" x14ac:dyDescent="0.25">
      <c r="R109" s="3"/>
    </row>
    <row r="110" spans="18:18" x14ac:dyDescent="0.25">
      <c r="R110" s="3"/>
    </row>
    <row r="111" spans="18:18" x14ac:dyDescent="0.25">
      <c r="R111" s="3"/>
    </row>
    <row r="112" spans="18:18" x14ac:dyDescent="0.25">
      <c r="R112" s="3"/>
    </row>
    <row r="113" spans="18:18" x14ac:dyDescent="0.25">
      <c r="R113" s="3"/>
    </row>
    <row r="114" spans="18:18" x14ac:dyDescent="0.25">
      <c r="R114" s="3"/>
    </row>
    <row r="115" spans="18:18" x14ac:dyDescent="0.25">
      <c r="R115" s="3"/>
    </row>
    <row r="116" spans="18:18" x14ac:dyDescent="0.25">
      <c r="R116" s="3"/>
    </row>
    <row r="117" spans="18:18" x14ac:dyDescent="0.25">
      <c r="R117" s="3"/>
    </row>
    <row r="118" spans="18:18" x14ac:dyDescent="0.25">
      <c r="R118" s="3"/>
    </row>
    <row r="119" spans="18:18" x14ac:dyDescent="0.25">
      <c r="R119" s="3"/>
    </row>
    <row r="120" spans="18:18" x14ac:dyDescent="0.25">
      <c r="R120" s="3"/>
    </row>
    <row r="121" spans="18:18" x14ac:dyDescent="0.25">
      <c r="R121" s="3"/>
    </row>
    <row r="122" spans="18:18" x14ac:dyDescent="0.25">
      <c r="R122" s="3"/>
    </row>
    <row r="123" spans="18:18" x14ac:dyDescent="0.25">
      <c r="R123" s="3"/>
    </row>
    <row r="124" spans="18:18" x14ac:dyDescent="0.25">
      <c r="R124" s="3"/>
    </row>
    <row r="125" spans="18:18" x14ac:dyDescent="0.25">
      <c r="R125" s="3"/>
    </row>
    <row r="126" spans="18:18" x14ac:dyDescent="0.25">
      <c r="R126" s="3"/>
    </row>
    <row r="127" spans="18:18" x14ac:dyDescent="0.25">
      <c r="R127" s="3"/>
    </row>
    <row r="128" spans="18:18" x14ac:dyDescent="0.25">
      <c r="R128" s="3"/>
    </row>
    <row r="129" spans="18:18" x14ac:dyDescent="0.25">
      <c r="R129" s="3"/>
    </row>
    <row r="130" spans="18:18" x14ac:dyDescent="0.25">
      <c r="R130" s="3"/>
    </row>
    <row r="131" spans="18:18" x14ac:dyDescent="0.25">
      <c r="R131" s="3"/>
    </row>
    <row r="132" spans="18:18" x14ac:dyDescent="0.25">
      <c r="R132" s="3"/>
    </row>
    <row r="133" spans="18:18" x14ac:dyDescent="0.25">
      <c r="R133" s="3"/>
    </row>
    <row r="134" spans="18:18" x14ac:dyDescent="0.25">
      <c r="R134" s="3"/>
    </row>
    <row r="135" spans="18:18" x14ac:dyDescent="0.25">
      <c r="R135" s="3"/>
    </row>
    <row r="136" spans="18:18" x14ac:dyDescent="0.25">
      <c r="R136" s="3"/>
    </row>
    <row r="137" spans="18:18" x14ac:dyDescent="0.25">
      <c r="R137" s="3"/>
    </row>
    <row r="138" spans="18:18" x14ac:dyDescent="0.25">
      <c r="R138" s="3"/>
    </row>
    <row r="139" spans="18:18" x14ac:dyDescent="0.25">
      <c r="R139" s="3"/>
    </row>
    <row r="140" spans="18:18" x14ac:dyDescent="0.25">
      <c r="R140" s="3"/>
    </row>
    <row r="141" spans="18:18" x14ac:dyDescent="0.25">
      <c r="R141" s="3"/>
    </row>
    <row r="142" spans="18:18" x14ac:dyDescent="0.25">
      <c r="R142" s="3"/>
    </row>
    <row r="143" spans="18:18" x14ac:dyDescent="0.25">
      <c r="R143" s="3"/>
    </row>
    <row r="144" spans="18:18" x14ac:dyDescent="0.25">
      <c r="R144" s="3"/>
    </row>
    <row r="145" spans="18:18" x14ac:dyDescent="0.25">
      <c r="R145" s="3"/>
    </row>
    <row r="146" spans="18:18" x14ac:dyDescent="0.25">
      <c r="R146" s="3"/>
    </row>
    <row r="147" spans="18:18" x14ac:dyDescent="0.25">
      <c r="R147" s="3"/>
    </row>
    <row r="148" spans="18:18" x14ac:dyDescent="0.25">
      <c r="R148" s="3"/>
    </row>
    <row r="149" spans="18:18" x14ac:dyDescent="0.25">
      <c r="R149" s="3"/>
    </row>
    <row r="150" spans="18:18" x14ac:dyDescent="0.25">
      <c r="R150" s="3"/>
    </row>
    <row r="151" spans="18:18" x14ac:dyDescent="0.25">
      <c r="R151" s="3"/>
    </row>
    <row r="152" spans="18:18" x14ac:dyDescent="0.25">
      <c r="R152" s="3"/>
    </row>
    <row r="153" spans="18:18" x14ac:dyDescent="0.25">
      <c r="R153" s="3"/>
    </row>
    <row r="154" spans="18:18" x14ac:dyDescent="0.25">
      <c r="R154" s="3"/>
    </row>
    <row r="155" spans="18:18" x14ac:dyDescent="0.25">
      <c r="R155" s="3"/>
    </row>
    <row r="156" spans="18:18" x14ac:dyDescent="0.25">
      <c r="R156" s="3"/>
    </row>
    <row r="157" spans="18:18" x14ac:dyDescent="0.25">
      <c r="R157" s="3"/>
    </row>
    <row r="158" spans="18:18" x14ac:dyDescent="0.25">
      <c r="R158" s="3"/>
    </row>
    <row r="159" spans="18:18" x14ac:dyDescent="0.25">
      <c r="R159" s="3"/>
    </row>
    <row r="160" spans="18:18" x14ac:dyDescent="0.25">
      <c r="R160" s="3"/>
    </row>
    <row r="161" spans="18:18" x14ac:dyDescent="0.25">
      <c r="R161" s="3"/>
    </row>
    <row r="162" spans="18:18" x14ac:dyDescent="0.25">
      <c r="R162" s="3"/>
    </row>
    <row r="163" spans="18:18" x14ac:dyDescent="0.25">
      <c r="R163" s="3"/>
    </row>
    <row r="164" spans="18:18" x14ac:dyDescent="0.25">
      <c r="R164" s="3"/>
    </row>
    <row r="165" spans="18:18" x14ac:dyDescent="0.25">
      <c r="R165" s="3"/>
    </row>
    <row r="166" spans="18:18" x14ac:dyDescent="0.25">
      <c r="R166" s="3"/>
    </row>
    <row r="167" spans="18:18" x14ac:dyDescent="0.25">
      <c r="R167" s="3"/>
    </row>
    <row r="168" spans="18:18" x14ac:dyDescent="0.25">
      <c r="R168" s="3"/>
    </row>
    <row r="169" spans="18:18" x14ac:dyDescent="0.25">
      <c r="R169" s="3"/>
    </row>
    <row r="170" spans="18:18" x14ac:dyDescent="0.25">
      <c r="R170" s="3"/>
    </row>
    <row r="171" spans="18:18" x14ac:dyDescent="0.25">
      <c r="R171" s="3"/>
    </row>
    <row r="172" spans="18:18" x14ac:dyDescent="0.25">
      <c r="R172" s="3"/>
    </row>
    <row r="173" spans="18:18" x14ac:dyDescent="0.25">
      <c r="R173" s="3"/>
    </row>
    <row r="174" spans="18:18" x14ac:dyDescent="0.25">
      <c r="R174" s="3"/>
    </row>
    <row r="175" spans="18:18" x14ac:dyDescent="0.25">
      <c r="R175" s="3"/>
    </row>
    <row r="176" spans="18:18" x14ac:dyDescent="0.25">
      <c r="R176" s="3"/>
    </row>
    <row r="177" spans="18:18" x14ac:dyDescent="0.25">
      <c r="R177" s="3"/>
    </row>
    <row r="178" spans="18:18" x14ac:dyDescent="0.25">
      <c r="R178" s="3"/>
    </row>
    <row r="179" spans="18:18" x14ac:dyDescent="0.25">
      <c r="R179" s="3"/>
    </row>
    <row r="180" spans="18:18" x14ac:dyDescent="0.25">
      <c r="R180" s="3"/>
    </row>
    <row r="181" spans="18:18" x14ac:dyDescent="0.25">
      <c r="R181" s="3"/>
    </row>
    <row r="182" spans="18:18" x14ac:dyDescent="0.25">
      <c r="R182" s="3"/>
    </row>
    <row r="183" spans="18:18" x14ac:dyDescent="0.25">
      <c r="R183" s="3"/>
    </row>
    <row r="184" spans="18:18" x14ac:dyDescent="0.25">
      <c r="R184" s="3"/>
    </row>
    <row r="185" spans="18:18" x14ac:dyDescent="0.25">
      <c r="R185" s="3"/>
    </row>
    <row r="186" spans="18:18" x14ac:dyDescent="0.25">
      <c r="R186" s="3"/>
    </row>
    <row r="187" spans="18:18" x14ac:dyDescent="0.25">
      <c r="R187" s="3"/>
    </row>
    <row r="188" spans="18:18" x14ac:dyDescent="0.25">
      <c r="R188" s="3"/>
    </row>
    <row r="189" spans="18:18" x14ac:dyDescent="0.25">
      <c r="R189" s="3"/>
    </row>
    <row r="190" spans="18:18" x14ac:dyDescent="0.25">
      <c r="R190" s="3"/>
    </row>
    <row r="191" spans="18:18" x14ac:dyDescent="0.25">
      <c r="R191" s="3"/>
    </row>
    <row r="192" spans="18:18" x14ac:dyDescent="0.25">
      <c r="R192" s="3"/>
    </row>
    <row r="193" spans="18:18" x14ac:dyDescent="0.25">
      <c r="R193" s="3"/>
    </row>
    <row r="194" spans="18:18" x14ac:dyDescent="0.25">
      <c r="R194" s="3"/>
    </row>
    <row r="195" spans="18:18" x14ac:dyDescent="0.25">
      <c r="R195" s="3"/>
    </row>
    <row r="196" spans="18:18" x14ac:dyDescent="0.25">
      <c r="R196" s="3"/>
    </row>
    <row r="197" spans="18:18" x14ac:dyDescent="0.25">
      <c r="R197" s="3"/>
    </row>
    <row r="198" spans="18:18" x14ac:dyDescent="0.25">
      <c r="R198" s="3"/>
    </row>
    <row r="199" spans="18:18" x14ac:dyDescent="0.25">
      <c r="R199" s="3"/>
    </row>
    <row r="200" spans="18:18" x14ac:dyDescent="0.25">
      <c r="R200" s="3"/>
    </row>
    <row r="201" spans="18:18" x14ac:dyDescent="0.25">
      <c r="R201" s="3"/>
    </row>
    <row r="202" spans="18:18" x14ac:dyDescent="0.25">
      <c r="R202" s="3"/>
    </row>
    <row r="203" spans="18:18" x14ac:dyDescent="0.25">
      <c r="R203" s="3"/>
    </row>
    <row r="204" spans="18:18" x14ac:dyDescent="0.25">
      <c r="R204" s="3"/>
    </row>
    <row r="205" spans="18:18" x14ac:dyDescent="0.25">
      <c r="R205" s="3"/>
    </row>
    <row r="206" spans="18:18" x14ac:dyDescent="0.25">
      <c r="R206" s="3"/>
    </row>
    <row r="207" spans="18:18" x14ac:dyDescent="0.25">
      <c r="R207" s="3"/>
    </row>
    <row r="208" spans="18:18" x14ac:dyDescent="0.25">
      <c r="R208" s="3"/>
    </row>
    <row r="209" spans="18:18" x14ac:dyDescent="0.25">
      <c r="R209" s="3"/>
    </row>
    <row r="210" spans="18:18" x14ac:dyDescent="0.25">
      <c r="R210" s="3"/>
    </row>
    <row r="211" spans="18:18" x14ac:dyDescent="0.25">
      <c r="R211" s="3"/>
    </row>
    <row r="212" spans="18:18" x14ac:dyDescent="0.25">
      <c r="R212" s="3"/>
    </row>
    <row r="213" spans="18:18" x14ac:dyDescent="0.25">
      <c r="R213" s="3"/>
    </row>
    <row r="214" spans="18:18" x14ac:dyDescent="0.25">
      <c r="R214" s="3"/>
    </row>
    <row r="215" spans="18:18" x14ac:dyDescent="0.25">
      <c r="R215" s="3"/>
    </row>
    <row r="216" spans="18:18" x14ac:dyDescent="0.25">
      <c r="R216" s="3"/>
    </row>
    <row r="217" spans="18:18" x14ac:dyDescent="0.25">
      <c r="R217" s="3"/>
    </row>
    <row r="218" spans="18:18" x14ac:dyDescent="0.25">
      <c r="R218" s="3"/>
    </row>
    <row r="219" spans="18:18" x14ac:dyDescent="0.25">
      <c r="R219" s="3"/>
    </row>
    <row r="220" spans="18:18" x14ac:dyDescent="0.25">
      <c r="R220" s="3"/>
    </row>
    <row r="221" spans="18:18" x14ac:dyDescent="0.25">
      <c r="R221" s="3"/>
    </row>
    <row r="222" spans="18:18" x14ac:dyDescent="0.25">
      <c r="R222" s="3"/>
    </row>
    <row r="223" spans="18:18" x14ac:dyDescent="0.25">
      <c r="R223" s="3"/>
    </row>
    <row r="224" spans="18:18" x14ac:dyDescent="0.25">
      <c r="R224" s="3"/>
    </row>
    <row r="225" spans="18:18" x14ac:dyDescent="0.25">
      <c r="R225" s="3"/>
    </row>
    <row r="226" spans="18:18" x14ac:dyDescent="0.25">
      <c r="R226" s="3"/>
    </row>
    <row r="227" spans="18:18" x14ac:dyDescent="0.25">
      <c r="R227" s="3"/>
    </row>
    <row r="228" spans="18:18" x14ac:dyDescent="0.25">
      <c r="R228" s="3"/>
    </row>
    <row r="229" spans="18:18" x14ac:dyDescent="0.25">
      <c r="R229" s="3"/>
    </row>
    <row r="230" spans="18:18" x14ac:dyDescent="0.25">
      <c r="R230" s="3"/>
    </row>
    <row r="231" spans="18:18" x14ac:dyDescent="0.25">
      <c r="R231" s="3"/>
    </row>
    <row r="232" spans="18:18" x14ac:dyDescent="0.25">
      <c r="R232" s="3"/>
    </row>
    <row r="233" spans="18:18" x14ac:dyDescent="0.25">
      <c r="R233" s="3"/>
    </row>
    <row r="234" spans="18:18" x14ac:dyDescent="0.25">
      <c r="R234" s="3"/>
    </row>
    <row r="235" spans="18:18" x14ac:dyDescent="0.25">
      <c r="R235" s="3"/>
    </row>
    <row r="236" spans="18:18" x14ac:dyDescent="0.25">
      <c r="R236" s="3"/>
    </row>
    <row r="237" spans="18:18" x14ac:dyDescent="0.25">
      <c r="R237" s="3"/>
    </row>
    <row r="238" spans="18:18" x14ac:dyDescent="0.25">
      <c r="R238" s="3"/>
    </row>
    <row r="239" spans="18:18" x14ac:dyDescent="0.25">
      <c r="R239" s="3"/>
    </row>
    <row r="240" spans="18:18" x14ac:dyDescent="0.25">
      <c r="R240" s="3"/>
    </row>
    <row r="241" spans="18:18" x14ac:dyDescent="0.25">
      <c r="R241" s="3"/>
    </row>
    <row r="242" spans="18:18" x14ac:dyDescent="0.25">
      <c r="R242" s="3"/>
    </row>
    <row r="243" spans="18:18" x14ac:dyDescent="0.25">
      <c r="R243" s="3"/>
    </row>
    <row r="244" spans="18:18" x14ac:dyDescent="0.25">
      <c r="R244" s="3"/>
    </row>
    <row r="245" spans="18:18" x14ac:dyDescent="0.25">
      <c r="R245" s="3"/>
    </row>
    <row r="246" spans="18:18" x14ac:dyDescent="0.25">
      <c r="R246" s="3"/>
    </row>
    <row r="247" spans="18:18" x14ac:dyDescent="0.25">
      <c r="R247" s="3"/>
    </row>
    <row r="248" spans="18:18" x14ac:dyDescent="0.25">
      <c r="R248" s="3"/>
    </row>
    <row r="249" spans="18:18" x14ac:dyDescent="0.25">
      <c r="R249" s="3"/>
    </row>
    <row r="250" spans="18:18" x14ac:dyDescent="0.25">
      <c r="R250" s="3"/>
    </row>
    <row r="251" spans="18:18" x14ac:dyDescent="0.25">
      <c r="R251" s="3"/>
    </row>
    <row r="252" spans="18:18" x14ac:dyDescent="0.25">
      <c r="R252" s="3"/>
    </row>
    <row r="253" spans="18:18" x14ac:dyDescent="0.25">
      <c r="R253" s="3"/>
    </row>
    <row r="254" spans="18:18" x14ac:dyDescent="0.25">
      <c r="R254" s="3"/>
    </row>
    <row r="255" spans="18:18" x14ac:dyDescent="0.25">
      <c r="R255" s="3"/>
    </row>
    <row r="256" spans="18:18" x14ac:dyDescent="0.25">
      <c r="R256" s="3"/>
    </row>
    <row r="257" spans="18:18" x14ac:dyDescent="0.25">
      <c r="R257" s="3"/>
    </row>
    <row r="258" spans="18:18" x14ac:dyDescent="0.25">
      <c r="R258" s="3"/>
    </row>
    <row r="259" spans="18:18" x14ac:dyDescent="0.25">
      <c r="R259" s="3"/>
    </row>
    <row r="260" spans="18:18" x14ac:dyDescent="0.25">
      <c r="R260" s="3"/>
    </row>
    <row r="261" spans="18:18" x14ac:dyDescent="0.25">
      <c r="R261" s="3"/>
    </row>
    <row r="262" spans="18:18" x14ac:dyDescent="0.25">
      <c r="R262" s="3"/>
    </row>
    <row r="263" spans="18:18" x14ac:dyDescent="0.25">
      <c r="R263" s="3"/>
    </row>
    <row r="264" spans="18:18" x14ac:dyDescent="0.25">
      <c r="R264" s="3"/>
    </row>
    <row r="265" spans="18:18" x14ac:dyDescent="0.25">
      <c r="R265" s="3"/>
    </row>
    <row r="266" spans="18:18" x14ac:dyDescent="0.25">
      <c r="R266" s="3"/>
    </row>
    <row r="267" spans="18:18" x14ac:dyDescent="0.25">
      <c r="R267" s="3"/>
    </row>
    <row r="268" spans="18:18" x14ac:dyDescent="0.25">
      <c r="R268" s="3"/>
    </row>
    <row r="269" spans="18:18" x14ac:dyDescent="0.25">
      <c r="R269" s="3"/>
    </row>
    <row r="270" spans="18:18" x14ac:dyDescent="0.25">
      <c r="R270" s="3"/>
    </row>
    <row r="271" spans="18:18" x14ac:dyDescent="0.25">
      <c r="R271" s="3"/>
    </row>
    <row r="272" spans="18:18" x14ac:dyDescent="0.25">
      <c r="R272" s="3"/>
    </row>
    <row r="273" spans="18:18" x14ac:dyDescent="0.25">
      <c r="R273" s="3"/>
    </row>
    <row r="274" spans="18:18" x14ac:dyDescent="0.25">
      <c r="R274" s="3"/>
    </row>
    <row r="275" spans="18:18" x14ac:dyDescent="0.25">
      <c r="R275" s="3"/>
    </row>
    <row r="276" spans="18:18" x14ac:dyDescent="0.25">
      <c r="R276" s="3"/>
    </row>
    <row r="277" spans="18:18" x14ac:dyDescent="0.25">
      <c r="R277" s="3"/>
    </row>
    <row r="278" spans="18:18" x14ac:dyDescent="0.25">
      <c r="R278" s="3"/>
    </row>
    <row r="279" spans="18:18" x14ac:dyDescent="0.25">
      <c r="R279" s="3"/>
    </row>
    <row r="280" spans="18:18" x14ac:dyDescent="0.25">
      <c r="R280" s="3"/>
    </row>
    <row r="281" spans="18:18" x14ac:dyDescent="0.25">
      <c r="R281" s="3"/>
    </row>
    <row r="282" spans="18:18" x14ac:dyDescent="0.25">
      <c r="R282" s="3"/>
    </row>
    <row r="283" spans="18:18" x14ac:dyDescent="0.25">
      <c r="R283" s="3"/>
    </row>
    <row r="284" spans="18:18" x14ac:dyDescent="0.25">
      <c r="R284" s="3"/>
    </row>
    <row r="285" spans="18:18" x14ac:dyDescent="0.25">
      <c r="R285" s="3"/>
    </row>
    <row r="286" spans="18:18" x14ac:dyDescent="0.25">
      <c r="R286" s="3"/>
    </row>
    <row r="287" spans="18:18" x14ac:dyDescent="0.25">
      <c r="R287" s="3"/>
    </row>
    <row r="288" spans="18:18" x14ac:dyDescent="0.25">
      <c r="R288" s="3"/>
    </row>
    <row r="289" spans="18:18" x14ac:dyDescent="0.25">
      <c r="R289" s="3"/>
    </row>
    <row r="290" spans="18:18" x14ac:dyDescent="0.25">
      <c r="R290" s="3"/>
    </row>
    <row r="291" spans="18:18" x14ac:dyDescent="0.25">
      <c r="R291" s="3"/>
    </row>
    <row r="292" spans="18:18" x14ac:dyDescent="0.25">
      <c r="R292" s="3"/>
    </row>
    <row r="293" spans="18:18" x14ac:dyDescent="0.25">
      <c r="R293" s="3"/>
    </row>
    <row r="294" spans="18:18" x14ac:dyDescent="0.25">
      <c r="R294" s="3"/>
    </row>
    <row r="295" spans="18:18" x14ac:dyDescent="0.25">
      <c r="R295" s="3"/>
    </row>
    <row r="296" spans="18:18" x14ac:dyDescent="0.25">
      <c r="R296" s="3"/>
    </row>
    <row r="297" spans="18:18" x14ac:dyDescent="0.25">
      <c r="R297" s="3"/>
    </row>
    <row r="298" spans="18:18" x14ac:dyDescent="0.25">
      <c r="R298" s="3"/>
    </row>
    <row r="299" spans="18:18" x14ac:dyDescent="0.25">
      <c r="R299" s="3"/>
    </row>
    <row r="300" spans="18:18" x14ac:dyDescent="0.25">
      <c r="R300" s="3"/>
    </row>
    <row r="301" spans="18:18" x14ac:dyDescent="0.25">
      <c r="R301" s="3"/>
    </row>
    <row r="302" spans="18:18" x14ac:dyDescent="0.25">
      <c r="R302" s="3"/>
    </row>
    <row r="303" spans="18:18" x14ac:dyDescent="0.25">
      <c r="R303" s="3"/>
    </row>
    <row r="304" spans="18:18" x14ac:dyDescent="0.25">
      <c r="R304" s="3"/>
    </row>
    <row r="305" spans="18:18" x14ac:dyDescent="0.25">
      <c r="R305" s="3"/>
    </row>
    <row r="306" spans="18:18" x14ac:dyDescent="0.25">
      <c r="R306" s="3"/>
    </row>
    <row r="307" spans="18:18" x14ac:dyDescent="0.25">
      <c r="R307" s="3"/>
    </row>
    <row r="308" spans="18:18" x14ac:dyDescent="0.25">
      <c r="R308" s="3"/>
    </row>
    <row r="309" spans="18:18" x14ac:dyDescent="0.25">
      <c r="R309" s="3"/>
    </row>
    <row r="310" spans="18:18" x14ac:dyDescent="0.25">
      <c r="R310" s="3"/>
    </row>
    <row r="311" spans="18:18" x14ac:dyDescent="0.25">
      <c r="R311" s="3"/>
    </row>
    <row r="312" spans="18:18" x14ac:dyDescent="0.25">
      <c r="R312" s="3"/>
    </row>
    <row r="313" spans="18:18" x14ac:dyDescent="0.25">
      <c r="R313" s="3"/>
    </row>
    <row r="314" spans="18:18" x14ac:dyDescent="0.25">
      <c r="R314" s="3"/>
    </row>
    <row r="315" spans="18:18" x14ac:dyDescent="0.25">
      <c r="R315" s="3"/>
    </row>
    <row r="316" spans="18:18" x14ac:dyDescent="0.25">
      <c r="R316" s="3"/>
    </row>
    <row r="317" spans="18:18" x14ac:dyDescent="0.25">
      <c r="R317" s="3"/>
    </row>
    <row r="318" spans="18:18" x14ac:dyDescent="0.25">
      <c r="R318" s="3"/>
    </row>
    <row r="319" spans="18:18" x14ac:dyDescent="0.25">
      <c r="R319" s="3"/>
    </row>
    <row r="320" spans="18:18" x14ac:dyDescent="0.25">
      <c r="R320" s="3"/>
    </row>
    <row r="321" spans="18:18" x14ac:dyDescent="0.25">
      <c r="R321" s="3"/>
    </row>
    <row r="322" spans="18:18" x14ac:dyDescent="0.25">
      <c r="R322" s="3"/>
    </row>
    <row r="323" spans="18:18" x14ac:dyDescent="0.25">
      <c r="R323" s="3"/>
    </row>
    <row r="324" spans="18:18" x14ac:dyDescent="0.25">
      <c r="R324" s="3"/>
    </row>
    <row r="325" spans="18:18" x14ac:dyDescent="0.25">
      <c r="R325" s="3"/>
    </row>
    <row r="326" spans="18:18" x14ac:dyDescent="0.25">
      <c r="R326" s="3"/>
    </row>
    <row r="327" spans="18:18" x14ac:dyDescent="0.25">
      <c r="R327" s="3"/>
    </row>
    <row r="328" spans="18:18" x14ac:dyDescent="0.25">
      <c r="R328" s="3"/>
    </row>
    <row r="329" spans="18:18" x14ac:dyDescent="0.25">
      <c r="R329" s="3"/>
    </row>
    <row r="330" spans="18:18" x14ac:dyDescent="0.25">
      <c r="R330" s="3"/>
    </row>
    <row r="331" spans="18:18" x14ac:dyDescent="0.25">
      <c r="R331" s="3"/>
    </row>
    <row r="332" spans="18:18" x14ac:dyDescent="0.25">
      <c r="R332" s="3"/>
    </row>
    <row r="333" spans="18:18" x14ac:dyDescent="0.25">
      <c r="R333" s="3"/>
    </row>
    <row r="334" spans="18:18" x14ac:dyDescent="0.25">
      <c r="R334" s="3"/>
    </row>
    <row r="335" spans="18:18" x14ac:dyDescent="0.25">
      <c r="R335" s="3"/>
    </row>
    <row r="336" spans="18:18" x14ac:dyDescent="0.25">
      <c r="R336" s="3"/>
    </row>
    <row r="337" spans="18:18" x14ac:dyDescent="0.25">
      <c r="R337" s="3"/>
    </row>
    <row r="338" spans="18:18" x14ac:dyDescent="0.25">
      <c r="R338" s="3"/>
    </row>
    <row r="339" spans="18:18" x14ac:dyDescent="0.25">
      <c r="R339" s="3"/>
    </row>
    <row r="340" spans="18:18" x14ac:dyDescent="0.25">
      <c r="R340" s="3"/>
    </row>
    <row r="341" spans="18:18" x14ac:dyDescent="0.25">
      <c r="R341" s="3"/>
    </row>
    <row r="342" spans="18:18" x14ac:dyDescent="0.25">
      <c r="R342" s="3"/>
    </row>
    <row r="343" spans="18:18" x14ac:dyDescent="0.25">
      <c r="R343" s="3"/>
    </row>
    <row r="344" spans="18:18" x14ac:dyDescent="0.25">
      <c r="R344" s="3"/>
    </row>
    <row r="345" spans="18:18" x14ac:dyDescent="0.25">
      <c r="R345" s="3"/>
    </row>
    <row r="346" spans="18:18" x14ac:dyDescent="0.25">
      <c r="R346" s="3"/>
    </row>
    <row r="347" spans="18:18" x14ac:dyDescent="0.25">
      <c r="R347" s="3"/>
    </row>
    <row r="348" spans="18:18" x14ac:dyDescent="0.25">
      <c r="R348" s="3"/>
    </row>
    <row r="349" spans="18:18" x14ac:dyDescent="0.25">
      <c r="R349" s="3"/>
    </row>
    <row r="350" spans="18:18" x14ac:dyDescent="0.25">
      <c r="R350" s="3"/>
    </row>
    <row r="351" spans="18:18" x14ac:dyDescent="0.25">
      <c r="R351" s="3"/>
    </row>
    <row r="352" spans="18:18" x14ac:dyDescent="0.25">
      <c r="R352" s="3"/>
    </row>
    <row r="353" spans="18:18" x14ac:dyDescent="0.25">
      <c r="R353" s="3"/>
    </row>
    <row r="354" spans="18:18" x14ac:dyDescent="0.25">
      <c r="R354" s="3"/>
    </row>
    <row r="355" spans="18:18" x14ac:dyDescent="0.25">
      <c r="R355" s="3"/>
    </row>
    <row r="356" spans="18:18" x14ac:dyDescent="0.25">
      <c r="R356" s="3"/>
    </row>
    <row r="357" spans="18:18" x14ac:dyDescent="0.25">
      <c r="R357" s="3"/>
    </row>
    <row r="358" spans="18:18" x14ac:dyDescent="0.25">
      <c r="R358" s="3"/>
    </row>
    <row r="359" spans="18:18" x14ac:dyDescent="0.25">
      <c r="R359" s="3"/>
    </row>
    <row r="360" spans="18:18" x14ac:dyDescent="0.25">
      <c r="R360" s="3"/>
    </row>
    <row r="361" spans="18:18" x14ac:dyDescent="0.25">
      <c r="R361" s="3"/>
    </row>
    <row r="362" spans="18:18" x14ac:dyDescent="0.25">
      <c r="R362" s="3"/>
    </row>
    <row r="363" spans="18:18" x14ac:dyDescent="0.25">
      <c r="R363" s="3"/>
    </row>
    <row r="364" spans="18:18" x14ac:dyDescent="0.25">
      <c r="R364" s="3"/>
    </row>
    <row r="365" spans="18:18" x14ac:dyDescent="0.25">
      <c r="R365" s="3"/>
    </row>
    <row r="366" spans="18:18" x14ac:dyDescent="0.25">
      <c r="R366" s="3"/>
    </row>
    <row r="367" spans="18:18" x14ac:dyDescent="0.25">
      <c r="R367" s="3"/>
    </row>
    <row r="368" spans="18:18" x14ac:dyDescent="0.25">
      <c r="R368" s="3"/>
    </row>
    <row r="369" spans="18:18" x14ac:dyDescent="0.25">
      <c r="R369" s="3"/>
    </row>
    <row r="370" spans="18:18" x14ac:dyDescent="0.25">
      <c r="R370" s="3"/>
    </row>
    <row r="371" spans="18:18" x14ac:dyDescent="0.25">
      <c r="R371" s="3"/>
    </row>
    <row r="372" spans="18:18" x14ac:dyDescent="0.25">
      <c r="R372" s="3"/>
    </row>
    <row r="373" spans="18:18" x14ac:dyDescent="0.25">
      <c r="R373" s="3"/>
    </row>
    <row r="374" spans="18:18" x14ac:dyDescent="0.25">
      <c r="R374" s="3"/>
    </row>
    <row r="375" spans="18:18" x14ac:dyDescent="0.25">
      <c r="R375" s="3"/>
    </row>
    <row r="376" spans="18:18" x14ac:dyDescent="0.25">
      <c r="R376" s="3"/>
    </row>
    <row r="377" spans="18:18" x14ac:dyDescent="0.25">
      <c r="R377" s="3"/>
    </row>
    <row r="378" spans="18:18" x14ac:dyDescent="0.25">
      <c r="R378" s="3"/>
    </row>
    <row r="379" spans="18:18" x14ac:dyDescent="0.25">
      <c r="R379" s="3"/>
    </row>
    <row r="380" spans="18:18" x14ac:dyDescent="0.25">
      <c r="R380" s="3"/>
    </row>
    <row r="381" spans="18:18" x14ac:dyDescent="0.25">
      <c r="R381" s="3"/>
    </row>
    <row r="382" spans="18:18" x14ac:dyDescent="0.25">
      <c r="R382" s="3"/>
    </row>
    <row r="383" spans="18:18" x14ac:dyDescent="0.25">
      <c r="R383" s="3"/>
    </row>
    <row r="384" spans="18:18" x14ac:dyDescent="0.25">
      <c r="R384" s="3"/>
    </row>
    <row r="385" spans="18:18" x14ac:dyDescent="0.25">
      <c r="R385" s="3"/>
    </row>
    <row r="386" spans="18:18" x14ac:dyDescent="0.25">
      <c r="R386" s="3"/>
    </row>
    <row r="387" spans="18:18" x14ac:dyDescent="0.25">
      <c r="R387" s="3"/>
    </row>
    <row r="388" spans="18:18" x14ac:dyDescent="0.25">
      <c r="R388" s="3"/>
    </row>
    <row r="389" spans="18:18" x14ac:dyDescent="0.25">
      <c r="R389" s="3"/>
    </row>
    <row r="390" spans="18:18" x14ac:dyDescent="0.25">
      <c r="R390" s="3"/>
    </row>
    <row r="391" spans="18:18" x14ac:dyDescent="0.25">
      <c r="R391" s="3"/>
    </row>
    <row r="392" spans="18:18" x14ac:dyDescent="0.25">
      <c r="R392" s="3"/>
    </row>
    <row r="393" spans="18:18" x14ac:dyDescent="0.25">
      <c r="R393" s="3"/>
    </row>
    <row r="394" spans="18:18" x14ac:dyDescent="0.25">
      <c r="R394" s="3"/>
    </row>
    <row r="395" spans="18:18" x14ac:dyDescent="0.25">
      <c r="R395" s="3"/>
    </row>
    <row r="396" spans="18:18" x14ac:dyDescent="0.25">
      <c r="R396" s="3"/>
    </row>
    <row r="397" spans="18:18" x14ac:dyDescent="0.25">
      <c r="R397" s="3"/>
    </row>
    <row r="398" spans="18:18" x14ac:dyDescent="0.25">
      <c r="R398" s="3"/>
    </row>
    <row r="399" spans="18:18" x14ac:dyDescent="0.25">
      <c r="R399" s="3"/>
    </row>
    <row r="400" spans="18:18" x14ac:dyDescent="0.25">
      <c r="R400" s="3"/>
    </row>
    <row r="401" spans="18:18" x14ac:dyDescent="0.25">
      <c r="R401" s="3"/>
    </row>
    <row r="402" spans="18:18" x14ac:dyDescent="0.25">
      <c r="R402" s="3"/>
    </row>
    <row r="403" spans="18:18" x14ac:dyDescent="0.25">
      <c r="R403" s="3"/>
    </row>
    <row r="404" spans="18:18" x14ac:dyDescent="0.25">
      <c r="R404" s="3"/>
    </row>
    <row r="405" spans="18:18" x14ac:dyDescent="0.25">
      <c r="R405" s="3"/>
    </row>
    <row r="406" spans="18:18" x14ac:dyDescent="0.25">
      <c r="R406" s="3"/>
    </row>
    <row r="407" spans="18:18" x14ac:dyDescent="0.25">
      <c r="R407" s="3"/>
    </row>
    <row r="408" spans="18:18" x14ac:dyDescent="0.25">
      <c r="R408" s="3"/>
    </row>
    <row r="409" spans="18:18" x14ac:dyDescent="0.25">
      <c r="R409" s="3"/>
    </row>
    <row r="410" spans="18:18" x14ac:dyDescent="0.25">
      <c r="R410" s="3"/>
    </row>
    <row r="411" spans="18:18" x14ac:dyDescent="0.25">
      <c r="R411" s="3"/>
    </row>
    <row r="412" spans="18:18" x14ac:dyDescent="0.25">
      <c r="R412" s="3"/>
    </row>
    <row r="413" spans="18:18" x14ac:dyDescent="0.25">
      <c r="R413" s="3"/>
    </row>
    <row r="414" spans="18:18" x14ac:dyDescent="0.25">
      <c r="R414" s="3"/>
    </row>
    <row r="415" spans="18:18" x14ac:dyDescent="0.25">
      <c r="R415" s="3"/>
    </row>
    <row r="416" spans="18:18" x14ac:dyDescent="0.25">
      <c r="R416" s="3"/>
    </row>
    <row r="417" spans="18:18" x14ac:dyDescent="0.25">
      <c r="R417" s="3"/>
    </row>
    <row r="418" spans="18:18" x14ac:dyDescent="0.25">
      <c r="R418" s="3"/>
    </row>
    <row r="419" spans="18:18" x14ac:dyDescent="0.25">
      <c r="R419" s="3"/>
    </row>
    <row r="420" spans="18:18" x14ac:dyDescent="0.25">
      <c r="R420" s="3"/>
    </row>
    <row r="421" spans="18:18" x14ac:dyDescent="0.25">
      <c r="R421" s="3"/>
    </row>
    <row r="422" spans="18:18" x14ac:dyDescent="0.25">
      <c r="R422" s="3"/>
    </row>
    <row r="423" spans="18:18" x14ac:dyDescent="0.25">
      <c r="R423" s="3"/>
    </row>
    <row r="424" spans="18:18" x14ac:dyDescent="0.25">
      <c r="R424" s="3"/>
    </row>
    <row r="425" spans="18:18" x14ac:dyDescent="0.25">
      <c r="R425" s="3"/>
    </row>
    <row r="426" spans="18:18" x14ac:dyDescent="0.25">
      <c r="R426" s="3"/>
    </row>
    <row r="427" spans="18:18" x14ac:dyDescent="0.25">
      <c r="R427" s="3"/>
    </row>
    <row r="428" spans="18:18" x14ac:dyDescent="0.25">
      <c r="R428" s="3"/>
    </row>
    <row r="429" spans="18:18" x14ac:dyDescent="0.25">
      <c r="R429" s="3"/>
    </row>
    <row r="430" spans="18:18" x14ac:dyDescent="0.25">
      <c r="R430" s="3"/>
    </row>
    <row r="431" spans="18:18" x14ac:dyDescent="0.25">
      <c r="R431" s="3"/>
    </row>
    <row r="432" spans="18:18" x14ac:dyDescent="0.25">
      <c r="R432" s="3"/>
    </row>
    <row r="433" spans="18:18" x14ac:dyDescent="0.25">
      <c r="R433" s="3"/>
    </row>
    <row r="434" spans="18:18" x14ac:dyDescent="0.25">
      <c r="R434" s="3"/>
    </row>
    <row r="435" spans="18:18" x14ac:dyDescent="0.25">
      <c r="R435" s="3"/>
    </row>
    <row r="436" spans="18:18" x14ac:dyDescent="0.25">
      <c r="R436" s="3"/>
    </row>
    <row r="437" spans="18:18" x14ac:dyDescent="0.25">
      <c r="R437" s="3"/>
    </row>
    <row r="438" spans="18:18" x14ac:dyDescent="0.25">
      <c r="R438" s="3"/>
    </row>
    <row r="439" spans="18:18" x14ac:dyDescent="0.25">
      <c r="R439" s="3"/>
    </row>
    <row r="440" spans="18:18" x14ac:dyDescent="0.25">
      <c r="R440" s="3"/>
    </row>
    <row r="441" spans="18:18" x14ac:dyDescent="0.25">
      <c r="R441" s="3"/>
    </row>
    <row r="442" spans="18:18" x14ac:dyDescent="0.25">
      <c r="R442" s="3"/>
    </row>
    <row r="443" spans="18:18" x14ac:dyDescent="0.25">
      <c r="R443" s="3"/>
    </row>
    <row r="444" spans="18:18" x14ac:dyDescent="0.25">
      <c r="R444" s="3"/>
    </row>
    <row r="445" spans="18:18" x14ac:dyDescent="0.25">
      <c r="R445" s="3"/>
    </row>
    <row r="446" spans="18:18" x14ac:dyDescent="0.25">
      <c r="R446" s="3"/>
    </row>
    <row r="447" spans="18:18" x14ac:dyDescent="0.25">
      <c r="R447" s="3"/>
    </row>
    <row r="448" spans="18:18" x14ac:dyDescent="0.25">
      <c r="R448" s="3"/>
    </row>
    <row r="449" spans="18:18" x14ac:dyDescent="0.25">
      <c r="R449" s="3"/>
    </row>
    <row r="450" spans="18:18" x14ac:dyDescent="0.25">
      <c r="R450" s="3"/>
    </row>
    <row r="451" spans="18:18" x14ac:dyDescent="0.25">
      <c r="R451" s="3"/>
    </row>
    <row r="452" spans="18:18" x14ac:dyDescent="0.25">
      <c r="R452" s="3"/>
    </row>
    <row r="453" spans="18:18" x14ac:dyDescent="0.25">
      <c r="R453" s="3"/>
    </row>
    <row r="454" spans="18:18" x14ac:dyDescent="0.25">
      <c r="R454" s="3"/>
    </row>
    <row r="455" spans="18:18" x14ac:dyDescent="0.25">
      <c r="R455" s="3"/>
    </row>
    <row r="456" spans="18:18" x14ac:dyDescent="0.25">
      <c r="R456" s="3"/>
    </row>
    <row r="457" spans="18:18" x14ac:dyDescent="0.25">
      <c r="R457" s="3"/>
    </row>
    <row r="458" spans="18:18" x14ac:dyDescent="0.25">
      <c r="R458" s="3"/>
    </row>
    <row r="459" spans="18:18" x14ac:dyDescent="0.25">
      <c r="R459" s="3"/>
    </row>
    <row r="460" spans="18:18" x14ac:dyDescent="0.25">
      <c r="R460" s="3"/>
    </row>
    <row r="461" spans="18:18" x14ac:dyDescent="0.25">
      <c r="R461" s="3"/>
    </row>
    <row r="462" spans="18:18" x14ac:dyDescent="0.25">
      <c r="R462" s="3"/>
    </row>
    <row r="463" spans="18:18" x14ac:dyDescent="0.25">
      <c r="R463" s="3"/>
    </row>
    <row r="464" spans="18:18" x14ac:dyDescent="0.25">
      <c r="R464" s="3"/>
    </row>
    <row r="465" spans="18:18" x14ac:dyDescent="0.25">
      <c r="R465" s="3"/>
    </row>
    <row r="466" spans="18:18" x14ac:dyDescent="0.25">
      <c r="R466" s="3"/>
    </row>
    <row r="467" spans="18:18" x14ac:dyDescent="0.25">
      <c r="R467" s="3"/>
    </row>
    <row r="468" spans="18:18" x14ac:dyDescent="0.25">
      <c r="R468" s="3"/>
    </row>
    <row r="469" spans="18:18" x14ac:dyDescent="0.25">
      <c r="R469" s="3"/>
    </row>
    <row r="470" spans="18:18" x14ac:dyDescent="0.25">
      <c r="R470" s="3"/>
    </row>
    <row r="471" spans="18:18" x14ac:dyDescent="0.25">
      <c r="R471" s="3"/>
    </row>
    <row r="472" spans="18:18" x14ac:dyDescent="0.25">
      <c r="R472" s="3"/>
    </row>
    <row r="473" spans="18:18" x14ac:dyDescent="0.25">
      <c r="R473" s="3"/>
    </row>
    <row r="474" spans="18:18" x14ac:dyDescent="0.25">
      <c r="R474" s="3"/>
    </row>
    <row r="475" spans="18:18" x14ac:dyDescent="0.25">
      <c r="R475" s="3"/>
    </row>
    <row r="476" spans="18:18" x14ac:dyDescent="0.25">
      <c r="R476" s="3"/>
    </row>
    <row r="477" spans="18:18" x14ac:dyDescent="0.25">
      <c r="R477" s="3"/>
    </row>
    <row r="478" spans="18:18" x14ac:dyDescent="0.25">
      <c r="R478" s="3"/>
    </row>
    <row r="479" spans="18:18" x14ac:dyDescent="0.25">
      <c r="R479" s="3"/>
    </row>
    <row r="480" spans="18:18" x14ac:dyDescent="0.25">
      <c r="R480" s="3"/>
    </row>
    <row r="481" spans="18:18" x14ac:dyDescent="0.25">
      <c r="R481" s="3"/>
    </row>
    <row r="482" spans="18:18" x14ac:dyDescent="0.25">
      <c r="R482" s="3"/>
    </row>
    <row r="483" spans="18:18" x14ac:dyDescent="0.25">
      <c r="R483" s="3"/>
    </row>
    <row r="484" spans="18:18" x14ac:dyDescent="0.25">
      <c r="R484" s="3"/>
    </row>
    <row r="485" spans="18:18" x14ac:dyDescent="0.25">
      <c r="R485" s="3"/>
    </row>
    <row r="486" spans="18:18" x14ac:dyDescent="0.25">
      <c r="R486" s="3"/>
    </row>
    <row r="487" spans="18:18" x14ac:dyDescent="0.25">
      <c r="R487" s="3"/>
    </row>
    <row r="488" spans="18:18" x14ac:dyDescent="0.25">
      <c r="R488" s="3"/>
    </row>
    <row r="489" spans="18:18" x14ac:dyDescent="0.25">
      <c r="R489" s="3"/>
    </row>
    <row r="490" spans="18:18" x14ac:dyDescent="0.25">
      <c r="R490" s="3"/>
    </row>
    <row r="491" spans="18:18" x14ac:dyDescent="0.25">
      <c r="R491" s="3"/>
    </row>
    <row r="492" spans="18:18" x14ac:dyDescent="0.25">
      <c r="R492" s="3"/>
    </row>
    <row r="493" spans="18:18" x14ac:dyDescent="0.25">
      <c r="R493" s="3"/>
    </row>
    <row r="494" spans="18:18" x14ac:dyDescent="0.25">
      <c r="R494" s="3"/>
    </row>
    <row r="495" spans="18:18" x14ac:dyDescent="0.25">
      <c r="R495" s="3"/>
    </row>
    <row r="496" spans="18:18" x14ac:dyDescent="0.25">
      <c r="R496" s="3"/>
    </row>
    <row r="497" spans="18:18" x14ac:dyDescent="0.25">
      <c r="R497" s="3"/>
    </row>
    <row r="498" spans="18:18" x14ac:dyDescent="0.25">
      <c r="R498" s="3"/>
    </row>
    <row r="499" spans="18:18" x14ac:dyDescent="0.25">
      <c r="R499" s="3"/>
    </row>
    <row r="500" spans="18:18" x14ac:dyDescent="0.25">
      <c r="R500" s="3"/>
    </row>
    <row r="501" spans="18:18" x14ac:dyDescent="0.25">
      <c r="R501" s="3"/>
    </row>
    <row r="502" spans="18:18" x14ac:dyDescent="0.25">
      <c r="R502" s="3"/>
    </row>
    <row r="503" spans="18:18" x14ac:dyDescent="0.25">
      <c r="R503" s="3"/>
    </row>
    <row r="504" spans="18:18" x14ac:dyDescent="0.25">
      <c r="R504" s="3"/>
    </row>
    <row r="505" spans="18:18" x14ac:dyDescent="0.25">
      <c r="R505" s="3"/>
    </row>
    <row r="506" spans="18:18" x14ac:dyDescent="0.25">
      <c r="R506" s="3"/>
    </row>
    <row r="507" spans="18:18" x14ac:dyDescent="0.25">
      <c r="R507" s="3"/>
    </row>
    <row r="508" spans="18:18" x14ac:dyDescent="0.25">
      <c r="R508" s="3"/>
    </row>
    <row r="509" spans="18:18" x14ac:dyDescent="0.25">
      <c r="R509" s="3"/>
    </row>
    <row r="510" spans="18:18" x14ac:dyDescent="0.25">
      <c r="R510" s="3"/>
    </row>
    <row r="511" spans="18:18" x14ac:dyDescent="0.25">
      <c r="R511" s="3"/>
    </row>
    <row r="512" spans="18:18" x14ac:dyDescent="0.25">
      <c r="R512" s="3"/>
    </row>
    <row r="513" spans="18:18" x14ac:dyDescent="0.25">
      <c r="R513" s="3"/>
    </row>
    <row r="514" spans="18:18" x14ac:dyDescent="0.25">
      <c r="R514" s="3"/>
    </row>
    <row r="515" spans="18:18" x14ac:dyDescent="0.25">
      <c r="R515" s="3"/>
    </row>
    <row r="516" spans="18:18" x14ac:dyDescent="0.25">
      <c r="R516" s="3"/>
    </row>
    <row r="517" spans="18:18" x14ac:dyDescent="0.25">
      <c r="R517" s="3"/>
    </row>
    <row r="518" spans="18:18" x14ac:dyDescent="0.25">
      <c r="R518" s="3"/>
    </row>
    <row r="519" spans="18:18" x14ac:dyDescent="0.25">
      <c r="R519" s="3"/>
    </row>
    <row r="520" spans="18:18" x14ac:dyDescent="0.25">
      <c r="R520" s="3"/>
    </row>
    <row r="521" spans="18:18" x14ac:dyDescent="0.25">
      <c r="R521" s="3"/>
    </row>
    <row r="522" spans="18:18" x14ac:dyDescent="0.25">
      <c r="R522" s="3"/>
    </row>
    <row r="523" spans="18:18" x14ac:dyDescent="0.25">
      <c r="R523" s="3"/>
    </row>
    <row r="524" spans="18:18" x14ac:dyDescent="0.25">
      <c r="R524" s="3"/>
    </row>
    <row r="525" spans="18:18" x14ac:dyDescent="0.25">
      <c r="R525" s="3"/>
    </row>
    <row r="526" spans="18:18" x14ac:dyDescent="0.25">
      <c r="R526" s="3"/>
    </row>
    <row r="527" spans="18:18" x14ac:dyDescent="0.25">
      <c r="R527" s="3"/>
    </row>
    <row r="528" spans="18:18" x14ac:dyDescent="0.25">
      <c r="R528" s="3"/>
    </row>
    <row r="529" spans="18:18" x14ac:dyDescent="0.25">
      <c r="R529" s="3"/>
    </row>
    <row r="530" spans="18:18" x14ac:dyDescent="0.25">
      <c r="R530" s="3"/>
    </row>
    <row r="531" spans="18:18" x14ac:dyDescent="0.25">
      <c r="R531" s="3"/>
    </row>
    <row r="532" spans="18:18" x14ac:dyDescent="0.25">
      <c r="R532" s="3"/>
    </row>
    <row r="533" spans="18:18" x14ac:dyDescent="0.25">
      <c r="R533" s="3"/>
    </row>
    <row r="534" spans="18:18" x14ac:dyDescent="0.25">
      <c r="R534" s="3"/>
    </row>
    <row r="535" spans="18:18" x14ac:dyDescent="0.25">
      <c r="R535" s="3"/>
    </row>
    <row r="536" spans="18:18" x14ac:dyDescent="0.25">
      <c r="R536" s="3"/>
    </row>
    <row r="537" spans="18:18" x14ac:dyDescent="0.25">
      <c r="R537" s="3"/>
    </row>
    <row r="538" spans="18:18" x14ac:dyDescent="0.25">
      <c r="R538" s="3"/>
    </row>
    <row r="539" spans="18:18" x14ac:dyDescent="0.25">
      <c r="R539" s="3"/>
    </row>
    <row r="540" spans="18:18" x14ac:dyDescent="0.25">
      <c r="R540" s="3"/>
    </row>
    <row r="541" spans="18:18" x14ac:dyDescent="0.25">
      <c r="R541" s="3"/>
    </row>
    <row r="542" spans="18:18" x14ac:dyDescent="0.25">
      <c r="R542" s="3"/>
    </row>
    <row r="543" spans="18:18" x14ac:dyDescent="0.25">
      <c r="R543" s="3"/>
    </row>
    <row r="544" spans="18:18" x14ac:dyDescent="0.25">
      <c r="R544" s="3"/>
    </row>
    <row r="545" spans="18:18" x14ac:dyDescent="0.25">
      <c r="R545" s="3"/>
    </row>
    <row r="546" spans="18:18" x14ac:dyDescent="0.25">
      <c r="R546" s="3"/>
    </row>
    <row r="547" spans="18:18" x14ac:dyDescent="0.25">
      <c r="R547" s="3"/>
    </row>
    <row r="548" spans="18:18" x14ac:dyDescent="0.25">
      <c r="R548" s="3"/>
    </row>
    <row r="549" spans="18:18" x14ac:dyDescent="0.25">
      <c r="R549" s="3"/>
    </row>
    <row r="550" spans="18:18" x14ac:dyDescent="0.25">
      <c r="R550" s="3"/>
    </row>
    <row r="551" spans="18:18" x14ac:dyDescent="0.25">
      <c r="R551" s="3"/>
    </row>
    <row r="552" spans="18:18" x14ac:dyDescent="0.25">
      <c r="R552" s="3"/>
    </row>
    <row r="553" spans="18:18" x14ac:dyDescent="0.25">
      <c r="R553" s="3"/>
    </row>
    <row r="554" spans="18:18" x14ac:dyDescent="0.25">
      <c r="R554" s="3"/>
    </row>
    <row r="555" spans="18:18" x14ac:dyDescent="0.25">
      <c r="R555" s="3"/>
    </row>
    <row r="556" spans="18:18" x14ac:dyDescent="0.25">
      <c r="R556" s="3"/>
    </row>
    <row r="557" spans="18:18" x14ac:dyDescent="0.25">
      <c r="R557" s="3"/>
    </row>
    <row r="558" spans="18:18" x14ac:dyDescent="0.25">
      <c r="R558" s="3"/>
    </row>
    <row r="559" spans="18:18" x14ac:dyDescent="0.25">
      <c r="R559" s="3"/>
    </row>
    <row r="560" spans="18:18" x14ac:dyDescent="0.25">
      <c r="R560" s="3"/>
    </row>
    <row r="561" spans="18:18" x14ac:dyDescent="0.25">
      <c r="R561" s="3"/>
    </row>
    <row r="562" spans="18:18" x14ac:dyDescent="0.25">
      <c r="R562" s="3"/>
    </row>
    <row r="563" spans="18:18" x14ac:dyDescent="0.25">
      <c r="R563" s="3"/>
    </row>
    <row r="564" spans="18:18" x14ac:dyDescent="0.25">
      <c r="R564" s="3"/>
    </row>
    <row r="565" spans="18:18" x14ac:dyDescent="0.25">
      <c r="R565" s="3"/>
    </row>
    <row r="566" spans="18:18" x14ac:dyDescent="0.25">
      <c r="R566" s="3"/>
    </row>
    <row r="567" spans="18:18" x14ac:dyDescent="0.25">
      <c r="R567" s="3"/>
    </row>
    <row r="568" spans="18:18" x14ac:dyDescent="0.25">
      <c r="R568" s="3"/>
    </row>
    <row r="569" spans="18:18" x14ac:dyDescent="0.25">
      <c r="R569" s="3"/>
    </row>
    <row r="570" spans="18:18" x14ac:dyDescent="0.25">
      <c r="R570" s="3"/>
    </row>
    <row r="571" spans="18:18" x14ac:dyDescent="0.25">
      <c r="R571" s="3"/>
    </row>
    <row r="572" spans="18:18" x14ac:dyDescent="0.25">
      <c r="R572" s="3"/>
    </row>
    <row r="573" spans="18:18" x14ac:dyDescent="0.25">
      <c r="R573" s="3"/>
    </row>
    <row r="574" spans="18:18" x14ac:dyDescent="0.25">
      <c r="R574" s="3"/>
    </row>
    <row r="575" spans="18:18" x14ac:dyDescent="0.25">
      <c r="R575" s="3"/>
    </row>
    <row r="576" spans="18:18" x14ac:dyDescent="0.25">
      <c r="R576" s="3"/>
    </row>
    <row r="577" spans="18:18" x14ac:dyDescent="0.25">
      <c r="R577" s="3"/>
    </row>
    <row r="578" spans="18:18" x14ac:dyDescent="0.25">
      <c r="R578" s="3"/>
    </row>
    <row r="579" spans="18:18" x14ac:dyDescent="0.25">
      <c r="R579" s="3"/>
    </row>
    <row r="580" spans="18:18" x14ac:dyDescent="0.25">
      <c r="R580" s="3"/>
    </row>
    <row r="581" spans="18:18" x14ac:dyDescent="0.25">
      <c r="R581" s="3"/>
    </row>
    <row r="582" spans="18:18" x14ac:dyDescent="0.25">
      <c r="R582" s="3"/>
    </row>
    <row r="583" spans="18:18" x14ac:dyDescent="0.25">
      <c r="R583" s="3"/>
    </row>
    <row r="584" spans="18:18" x14ac:dyDescent="0.25">
      <c r="R584" s="3"/>
    </row>
    <row r="585" spans="18:18" x14ac:dyDescent="0.25">
      <c r="R585" s="3"/>
    </row>
    <row r="586" spans="18:18" x14ac:dyDescent="0.25">
      <c r="R586" s="3"/>
    </row>
    <row r="587" spans="18:18" x14ac:dyDescent="0.25">
      <c r="R587" s="3"/>
    </row>
    <row r="588" spans="18:18" x14ac:dyDescent="0.25">
      <c r="R588" s="3"/>
    </row>
    <row r="589" spans="18:18" x14ac:dyDescent="0.25">
      <c r="R589" s="3"/>
    </row>
    <row r="590" spans="18:18" x14ac:dyDescent="0.25">
      <c r="R590" s="3"/>
    </row>
    <row r="591" spans="18:18" x14ac:dyDescent="0.25">
      <c r="R591" s="3"/>
    </row>
    <row r="592" spans="18:18" x14ac:dyDescent="0.25">
      <c r="R592" s="3"/>
    </row>
    <row r="593" spans="18:18" x14ac:dyDescent="0.25">
      <c r="R593" s="3"/>
    </row>
    <row r="594" spans="18:18" x14ac:dyDescent="0.25">
      <c r="R594" s="3"/>
    </row>
    <row r="595" spans="18:18" x14ac:dyDescent="0.25">
      <c r="R595" s="3"/>
    </row>
    <row r="596" spans="18:18" x14ac:dyDescent="0.25">
      <c r="R596" s="3"/>
    </row>
    <row r="597" spans="18:18" x14ac:dyDescent="0.25">
      <c r="R597" s="3"/>
    </row>
    <row r="598" spans="18:18" x14ac:dyDescent="0.25">
      <c r="R598" s="3"/>
    </row>
    <row r="599" spans="18:18" x14ac:dyDescent="0.25">
      <c r="R599" s="3"/>
    </row>
    <row r="600" spans="18:18" x14ac:dyDescent="0.25">
      <c r="R600" s="3"/>
    </row>
    <row r="601" spans="18:18" x14ac:dyDescent="0.25">
      <c r="R601" s="3"/>
    </row>
    <row r="602" spans="18:18" x14ac:dyDescent="0.25">
      <c r="R602" s="3"/>
    </row>
    <row r="603" spans="18:18" x14ac:dyDescent="0.25">
      <c r="R603" s="3"/>
    </row>
    <row r="604" spans="18:18" x14ac:dyDescent="0.25">
      <c r="R604" s="3"/>
    </row>
    <row r="605" spans="18:18" x14ac:dyDescent="0.25">
      <c r="R605" s="3"/>
    </row>
    <row r="606" spans="18:18" x14ac:dyDescent="0.25">
      <c r="R606" s="3"/>
    </row>
    <row r="607" spans="18:18" x14ac:dyDescent="0.25">
      <c r="R607" s="3"/>
    </row>
    <row r="608" spans="18:18" x14ac:dyDescent="0.25">
      <c r="R608" s="3"/>
    </row>
    <row r="609" spans="18:18" x14ac:dyDescent="0.25">
      <c r="R609" s="3"/>
    </row>
    <row r="610" spans="18:18" x14ac:dyDescent="0.25">
      <c r="R610" s="3"/>
    </row>
    <row r="611" spans="18:18" x14ac:dyDescent="0.25">
      <c r="R611" s="3"/>
    </row>
    <row r="612" spans="18:18" x14ac:dyDescent="0.25">
      <c r="R612" s="3"/>
    </row>
    <row r="613" spans="18:18" x14ac:dyDescent="0.25">
      <c r="R613" s="3"/>
    </row>
    <row r="614" spans="18:18" x14ac:dyDescent="0.25">
      <c r="R614" s="3"/>
    </row>
    <row r="615" spans="18:18" x14ac:dyDescent="0.25">
      <c r="R615" s="3"/>
    </row>
    <row r="616" spans="18:18" x14ac:dyDescent="0.25">
      <c r="R616" s="3"/>
    </row>
    <row r="617" spans="18:18" x14ac:dyDescent="0.25">
      <c r="R617" s="3"/>
    </row>
    <row r="618" spans="18:18" x14ac:dyDescent="0.25">
      <c r="R618" s="3"/>
    </row>
    <row r="619" spans="18:18" x14ac:dyDescent="0.25">
      <c r="R619" s="3"/>
    </row>
    <row r="620" spans="18:18" x14ac:dyDescent="0.25">
      <c r="R620" s="3"/>
    </row>
    <row r="621" spans="18:18" x14ac:dyDescent="0.25">
      <c r="R621" s="3"/>
    </row>
    <row r="622" spans="18:18" x14ac:dyDescent="0.25">
      <c r="R622" s="3"/>
    </row>
    <row r="623" spans="18:18" x14ac:dyDescent="0.25">
      <c r="R623" s="3"/>
    </row>
    <row r="624" spans="18:18" x14ac:dyDescent="0.25">
      <c r="R624" s="3"/>
    </row>
    <row r="625" spans="18:18" x14ac:dyDescent="0.25">
      <c r="R625" s="3"/>
    </row>
    <row r="626" spans="18:18" x14ac:dyDescent="0.25">
      <c r="R626" s="3"/>
    </row>
    <row r="627" spans="18:18" x14ac:dyDescent="0.25">
      <c r="R627" s="3"/>
    </row>
    <row r="628" spans="18:18" x14ac:dyDescent="0.25">
      <c r="R628" s="3"/>
    </row>
    <row r="629" spans="18:18" x14ac:dyDescent="0.25">
      <c r="R629" s="3"/>
    </row>
    <row r="630" spans="18:18" x14ac:dyDescent="0.25">
      <c r="R630" s="3"/>
    </row>
    <row r="631" spans="18:18" x14ac:dyDescent="0.25">
      <c r="R631" s="3"/>
    </row>
    <row r="632" spans="18:18" x14ac:dyDescent="0.25">
      <c r="R632" s="3"/>
    </row>
    <row r="633" spans="18:18" x14ac:dyDescent="0.25">
      <c r="R633" s="3"/>
    </row>
    <row r="634" spans="18:18" x14ac:dyDescent="0.25">
      <c r="R634" s="3"/>
    </row>
    <row r="635" spans="18:18" x14ac:dyDescent="0.25">
      <c r="R635" s="3"/>
    </row>
    <row r="636" spans="18:18" x14ac:dyDescent="0.25">
      <c r="R636" s="3"/>
    </row>
    <row r="637" spans="18:18" x14ac:dyDescent="0.25">
      <c r="R637" s="3"/>
    </row>
    <row r="638" spans="18:18" x14ac:dyDescent="0.25">
      <c r="R638" s="3"/>
    </row>
    <row r="639" spans="18:18" x14ac:dyDescent="0.25">
      <c r="R639" s="3"/>
    </row>
    <row r="640" spans="18:18" x14ac:dyDescent="0.25">
      <c r="R640" s="3"/>
    </row>
    <row r="641" spans="18:18" x14ac:dyDescent="0.25">
      <c r="R641" s="3"/>
    </row>
    <row r="642" spans="18:18" x14ac:dyDescent="0.25">
      <c r="R642" s="3"/>
    </row>
    <row r="643" spans="18:18" x14ac:dyDescent="0.25">
      <c r="R643" s="3"/>
    </row>
    <row r="644" spans="18:18" x14ac:dyDescent="0.25">
      <c r="R644" s="3"/>
    </row>
    <row r="645" spans="18:18" x14ac:dyDescent="0.25">
      <c r="R645" s="3"/>
    </row>
    <row r="646" spans="18:18" x14ac:dyDescent="0.25">
      <c r="R646" s="3"/>
    </row>
    <row r="647" spans="18:18" x14ac:dyDescent="0.25">
      <c r="R647" s="3"/>
    </row>
    <row r="648" spans="18:18" x14ac:dyDescent="0.25">
      <c r="R648" s="3"/>
    </row>
    <row r="649" spans="18:18" x14ac:dyDescent="0.25">
      <c r="R649" s="3"/>
    </row>
    <row r="650" spans="18:18" x14ac:dyDescent="0.25">
      <c r="R650" s="3"/>
    </row>
    <row r="651" spans="18:18" x14ac:dyDescent="0.25">
      <c r="R651" s="3"/>
    </row>
    <row r="652" spans="18:18" x14ac:dyDescent="0.25">
      <c r="R652" s="3"/>
    </row>
    <row r="653" spans="18:18" x14ac:dyDescent="0.25">
      <c r="R653" s="3"/>
    </row>
    <row r="654" spans="18:18" x14ac:dyDescent="0.25">
      <c r="R654" s="3"/>
    </row>
    <row r="655" spans="18:18" x14ac:dyDescent="0.25">
      <c r="R655" s="3"/>
    </row>
    <row r="656" spans="18:18" x14ac:dyDescent="0.25">
      <c r="R656" s="3"/>
    </row>
    <row r="657" spans="18:18" x14ac:dyDescent="0.25">
      <c r="R657" s="3"/>
    </row>
    <row r="658" spans="18:18" x14ac:dyDescent="0.25">
      <c r="R658" s="3"/>
    </row>
    <row r="659" spans="18:18" x14ac:dyDescent="0.25">
      <c r="R659" s="3"/>
    </row>
    <row r="660" spans="18:18" x14ac:dyDescent="0.25">
      <c r="R660" s="3"/>
    </row>
    <row r="661" spans="18:18" x14ac:dyDescent="0.25">
      <c r="R661" s="3"/>
    </row>
    <row r="662" spans="18:18" x14ac:dyDescent="0.25">
      <c r="R662" s="3"/>
    </row>
    <row r="663" spans="18:18" x14ac:dyDescent="0.25">
      <c r="R663" s="3"/>
    </row>
    <row r="664" spans="18:18" x14ac:dyDescent="0.25">
      <c r="R664" s="3"/>
    </row>
    <row r="665" spans="18:18" x14ac:dyDescent="0.25">
      <c r="R665" s="3"/>
    </row>
    <row r="666" spans="18:18" x14ac:dyDescent="0.25">
      <c r="R666" s="3"/>
    </row>
    <row r="667" spans="18:18" x14ac:dyDescent="0.25">
      <c r="R667" s="3"/>
    </row>
    <row r="668" spans="18:18" x14ac:dyDescent="0.25">
      <c r="R668" s="3"/>
    </row>
    <row r="669" spans="18:18" x14ac:dyDescent="0.25">
      <c r="R669" s="3"/>
    </row>
    <row r="670" spans="18:18" x14ac:dyDescent="0.25">
      <c r="R670" s="3"/>
    </row>
    <row r="671" spans="18:18" x14ac:dyDescent="0.25">
      <c r="R671" s="3"/>
    </row>
    <row r="672" spans="18:18" x14ac:dyDescent="0.25">
      <c r="R672" s="3"/>
    </row>
    <row r="673" spans="18:18" x14ac:dyDescent="0.25">
      <c r="R673" s="3"/>
    </row>
    <row r="674" spans="18:18" x14ac:dyDescent="0.25">
      <c r="R674" s="3"/>
    </row>
    <row r="675" spans="18:18" x14ac:dyDescent="0.25">
      <c r="R675" s="3"/>
    </row>
    <row r="676" spans="18:18" x14ac:dyDescent="0.25">
      <c r="R676" s="3"/>
    </row>
    <row r="677" spans="18:18" x14ac:dyDescent="0.25">
      <c r="R677" s="3"/>
    </row>
    <row r="678" spans="18:18" x14ac:dyDescent="0.25">
      <c r="R678" s="3"/>
    </row>
    <row r="679" spans="18:18" x14ac:dyDescent="0.25">
      <c r="R679" s="3"/>
    </row>
    <row r="680" spans="18:18" x14ac:dyDescent="0.25">
      <c r="R680" s="3"/>
    </row>
    <row r="681" spans="18:18" x14ac:dyDescent="0.25">
      <c r="R681" s="3"/>
    </row>
    <row r="682" spans="18:18" x14ac:dyDescent="0.25">
      <c r="R682" s="3"/>
    </row>
    <row r="683" spans="18:18" x14ac:dyDescent="0.25">
      <c r="R683" s="3"/>
    </row>
    <row r="684" spans="18:18" x14ac:dyDescent="0.25">
      <c r="R684" s="3"/>
    </row>
    <row r="685" spans="18:18" x14ac:dyDescent="0.25">
      <c r="R685" s="3"/>
    </row>
    <row r="686" spans="18:18" x14ac:dyDescent="0.25">
      <c r="R686" s="3"/>
    </row>
    <row r="687" spans="18:18" x14ac:dyDescent="0.25">
      <c r="R687" s="3"/>
    </row>
    <row r="688" spans="18:18" x14ac:dyDescent="0.25">
      <c r="R688" s="3"/>
    </row>
    <row r="689" spans="18:18" x14ac:dyDescent="0.25">
      <c r="R689" s="3"/>
    </row>
    <row r="690" spans="18:18" x14ac:dyDescent="0.25">
      <c r="R690" s="3"/>
    </row>
    <row r="691" spans="18:18" x14ac:dyDescent="0.25">
      <c r="R691" s="3"/>
    </row>
    <row r="692" spans="18:18" x14ac:dyDescent="0.25">
      <c r="R692" s="3"/>
    </row>
    <row r="693" spans="18:18" x14ac:dyDescent="0.25">
      <c r="R693" s="3"/>
    </row>
    <row r="694" spans="18:18" x14ac:dyDescent="0.25">
      <c r="R694" s="3"/>
    </row>
    <row r="695" spans="18:18" x14ac:dyDescent="0.25">
      <c r="R695" s="3"/>
    </row>
    <row r="696" spans="18:18" x14ac:dyDescent="0.25">
      <c r="R696" s="3"/>
    </row>
    <row r="697" spans="18:18" x14ac:dyDescent="0.25">
      <c r="R697" s="3"/>
    </row>
    <row r="698" spans="18:18" x14ac:dyDescent="0.25">
      <c r="R698" s="3"/>
    </row>
    <row r="699" spans="18:18" x14ac:dyDescent="0.25">
      <c r="R699" s="3"/>
    </row>
    <row r="700" spans="18:18" x14ac:dyDescent="0.25">
      <c r="R700" s="3"/>
    </row>
    <row r="701" spans="18:18" x14ac:dyDescent="0.25">
      <c r="R701" s="3"/>
    </row>
    <row r="702" spans="18:18" x14ac:dyDescent="0.25">
      <c r="R702" s="3"/>
    </row>
    <row r="703" spans="18:18" x14ac:dyDescent="0.25">
      <c r="R703" s="3"/>
    </row>
    <row r="704" spans="18:18" x14ac:dyDescent="0.25">
      <c r="R704" s="3"/>
    </row>
    <row r="705" spans="18:18" x14ac:dyDescent="0.25">
      <c r="R705" s="3"/>
    </row>
    <row r="706" spans="18:18" x14ac:dyDescent="0.25">
      <c r="R706" s="3"/>
    </row>
    <row r="707" spans="18:18" x14ac:dyDescent="0.25">
      <c r="R707" s="3"/>
    </row>
    <row r="708" spans="18:18" x14ac:dyDescent="0.25">
      <c r="R708" s="3"/>
    </row>
    <row r="709" spans="18:18" x14ac:dyDescent="0.25">
      <c r="R709" s="3"/>
    </row>
    <row r="710" spans="18:18" x14ac:dyDescent="0.25">
      <c r="R710" s="3"/>
    </row>
    <row r="711" spans="18:18" x14ac:dyDescent="0.25">
      <c r="R711" s="3"/>
    </row>
    <row r="712" spans="18:18" x14ac:dyDescent="0.25">
      <c r="R712" s="3"/>
    </row>
    <row r="713" spans="18:18" x14ac:dyDescent="0.25">
      <c r="R713" s="3"/>
    </row>
    <row r="714" spans="18:18" x14ac:dyDescent="0.25">
      <c r="R714" s="3"/>
    </row>
    <row r="715" spans="18:18" x14ac:dyDescent="0.25">
      <c r="R715" s="3"/>
    </row>
    <row r="716" spans="18:18" x14ac:dyDescent="0.25">
      <c r="R716" s="3"/>
    </row>
    <row r="717" spans="18:18" x14ac:dyDescent="0.25">
      <c r="R717" s="3"/>
    </row>
    <row r="718" spans="18:18" x14ac:dyDescent="0.25">
      <c r="R718" s="3"/>
    </row>
    <row r="719" spans="18:18" x14ac:dyDescent="0.25">
      <c r="R719" s="3"/>
    </row>
    <row r="720" spans="18:18" x14ac:dyDescent="0.25">
      <c r="R720" s="3"/>
    </row>
    <row r="721" spans="18:18" x14ac:dyDescent="0.25">
      <c r="R721" s="3"/>
    </row>
    <row r="722" spans="18:18" x14ac:dyDescent="0.25">
      <c r="R722" s="3"/>
    </row>
    <row r="723" spans="18:18" x14ac:dyDescent="0.25">
      <c r="R723" s="3"/>
    </row>
    <row r="724" spans="18:18" x14ac:dyDescent="0.25">
      <c r="R724" s="3"/>
    </row>
    <row r="725" spans="18:18" x14ac:dyDescent="0.25">
      <c r="R725" s="3"/>
    </row>
    <row r="726" spans="18:18" x14ac:dyDescent="0.25">
      <c r="R726" s="3"/>
    </row>
    <row r="727" spans="18:18" x14ac:dyDescent="0.25">
      <c r="R727" s="3"/>
    </row>
    <row r="728" spans="18:18" x14ac:dyDescent="0.25">
      <c r="R728" s="3"/>
    </row>
    <row r="729" spans="18:18" x14ac:dyDescent="0.25">
      <c r="R729" s="3"/>
    </row>
    <row r="730" spans="18:18" x14ac:dyDescent="0.25">
      <c r="R730" s="3"/>
    </row>
    <row r="731" spans="18:18" x14ac:dyDescent="0.25">
      <c r="R731" s="3"/>
    </row>
    <row r="732" spans="18:18" x14ac:dyDescent="0.25">
      <c r="R732" s="3"/>
    </row>
    <row r="733" spans="18:18" x14ac:dyDescent="0.25">
      <c r="R733" s="3"/>
    </row>
    <row r="734" spans="18:18" x14ac:dyDescent="0.25">
      <c r="R734" s="3"/>
    </row>
    <row r="735" spans="18:18" x14ac:dyDescent="0.25">
      <c r="R735" s="3"/>
    </row>
    <row r="736" spans="18:18" x14ac:dyDescent="0.25">
      <c r="R736" s="3"/>
    </row>
    <row r="737" spans="18:18" x14ac:dyDescent="0.25">
      <c r="R737" s="3"/>
    </row>
    <row r="738" spans="18:18" x14ac:dyDescent="0.25">
      <c r="R738" s="3"/>
    </row>
    <row r="739" spans="18:18" x14ac:dyDescent="0.25">
      <c r="R739" s="3"/>
    </row>
    <row r="740" spans="18:18" x14ac:dyDescent="0.25">
      <c r="R740" s="3"/>
    </row>
    <row r="741" spans="18:18" x14ac:dyDescent="0.25">
      <c r="R741" s="3"/>
    </row>
    <row r="742" spans="18:18" x14ac:dyDescent="0.25">
      <c r="R742" s="3"/>
    </row>
    <row r="743" spans="18:18" x14ac:dyDescent="0.25">
      <c r="R743" s="3"/>
    </row>
    <row r="744" spans="18:18" x14ac:dyDescent="0.25">
      <c r="R744" s="3"/>
    </row>
    <row r="745" spans="18:18" x14ac:dyDescent="0.25">
      <c r="R745" s="3"/>
    </row>
    <row r="746" spans="18:18" x14ac:dyDescent="0.25">
      <c r="R746" s="3"/>
    </row>
    <row r="747" spans="18:18" x14ac:dyDescent="0.25">
      <c r="R747" s="3"/>
    </row>
    <row r="748" spans="18:18" x14ac:dyDescent="0.25">
      <c r="R748" s="3"/>
    </row>
    <row r="749" spans="18:18" x14ac:dyDescent="0.25">
      <c r="R749" s="3"/>
    </row>
    <row r="750" spans="18:18" x14ac:dyDescent="0.25">
      <c r="R750" s="3"/>
    </row>
    <row r="751" spans="18:18" x14ac:dyDescent="0.25">
      <c r="R751" s="3"/>
    </row>
    <row r="752" spans="18:18" x14ac:dyDescent="0.25">
      <c r="R752" s="3"/>
    </row>
    <row r="753" spans="18:18" x14ac:dyDescent="0.25">
      <c r="R753" s="3"/>
    </row>
    <row r="754" spans="18:18" x14ac:dyDescent="0.25">
      <c r="R754" s="3"/>
    </row>
    <row r="755" spans="18:18" x14ac:dyDescent="0.25">
      <c r="R755" s="3"/>
    </row>
    <row r="756" spans="18:18" x14ac:dyDescent="0.25">
      <c r="R756" s="3"/>
    </row>
    <row r="757" spans="18:18" x14ac:dyDescent="0.25">
      <c r="R757" s="3"/>
    </row>
    <row r="758" spans="18:18" x14ac:dyDescent="0.25">
      <c r="R758" s="3"/>
    </row>
    <row r="759" spans="18:18" x14ac:dyDescent="0.25">
      <c r="R759" s="3"/>
    </row>
    <row r="760" spans="18:18" x14ac:dyDescent="0.25">
      <c r="R760" s="3"/>
    </row>
    <row r="761" spans="18:18" x14ac:dyDescent="0.25">
      <c r="R761" s="3"/>
    </row>
    <row r="762" spans="18:18" x14ac:dyDescent="0.25">
      <c r="R762" s="3"/>
    </row>
    <row r="763" spans="18:18" x14ac:dyDescent="0.25">
      <c r="R763" s="3"/>
    </row>
    <row r="764" spans="18:18" x14ac:dyDescent="0.25">
      <c r="R764" s="3"/>
    </row>
    <row r="765" spans="18:18" x14ac:dyDescent="0.25">
      <c r="R765" s="3"/>
    </row>
    <row r="766" spans="18:18" x14ac:dyDescent="0.25">
      <c r="R766" s="3"/>
    </row>
    <row r="767" spans="18:18" x14ac:dyDescent="0.25">
      <c r="R767" s="3"/>
    </row>
    <row r="768" spans="18:18" x14ac:dyDescent="0.25">
      <c r="R768" s="3"/>
    </row>
    <row r="769" spans="18:18" x14ac:dyDescent="0.25">
      <c r="R769" s="3"/>
    </row>
    <row r="770" spans="18:18" x14ac:dyDescent="0.25">
      <c r="R770" s="3"/>
    </row>
    <row r="771" spans="18:18" x14ac:dyDescent="0.25">
      <c r="R771" s="3"/>
    </row>
    <row r="772" spans="18:18" x14ac:dyDescent="0.25">
      <c r="R772" s="3"/>
    </row>
    <row r="773" spans="18:18" x14ac:dyDescent="0.25">
      <c r="R773" s="3"/>
    </row>
    <row r="774" spans="18:18" x14ac:dyDescent="0.25">
      <c r="R774" s="3"/>
    </row>
    <row r="775" spans="18:18" x14ac:dyDescent="0.25">
      <c r="R775" s="3"/>
    </row>
    <row r="776" spans="18:18" x14ac:dyDescent="0.25">
      <c r="R776" s="3"/>
    </row>
    <row r="777" spans="18:18" x14ac:dyDescent="0.25">
      <c r="R777" s="3"/>
    </row>
    <row r="778" spans="18:18" x14ac:dyDescent="0.25">
      <c r="R778" s="3"/>
    </row>
    <row r="779" spans="18:18" x14ac:dyDescent="0.25">
      <c r="R779" s="3"/>
    </row>
    <row r="780" spans="18:18" x14ac:dyDescent="0.25">
      <c r="R780" s="3"/>
    </row>
    <row r="781" spans="18:18" x14ac:dyDescent="0.25">
      <c r="R781" s="3"/>
    </row>
    <row r="782" spans="18:18" x14ac:dyDescent="0.25">
      <c r="R782" s="3"/>
    </row>
    <row r="783" spans="18:18" x14ac:dyDescent="0.25">
      <c r="R783" s="3"/>
    </row>
    <row r="784" spans="18:18" x14ac:dyDescent="0.25">
      <c r="R784" s="3"/>
    </row>
    <row r="785" spans="18:18" x14ac:dyDescent="0.25">
      <c r="R785" s="3"/>
    </row>
    <row r="786" spans="18:18" x14ac:dyDescent="0.25">
      <c r="R786" s="3"/>
    </row>
    <row r="787" spans="18:18" x14ac:dyDescent="0.25">
      <c r="R787" s="3"/>
    </row>
    <row r="788" spans="18:18" x14ac:dyDescent="0.25">
      <c r="R788" s="3"/>
    </row>
    <row r="789" spans="18:18" x14ac:dyDescent="0.25">
      <c r="R789" s="3"/>
    </row>
    <row r="790" spans="18:18" x14ac:dyDescent="0.25">
      <c r="R790" s="3"/>
    </row>
    <row r="791" spans="18:18" x14ac:dyDescent="0.25">
      <c r="R791" s="3"/>
    </row>
    <row r="792" spans="18:18" x14ac:dyDescent="0.25">
      <c r="R792" s="3"/>
    </row>
    <row r="793" spans="18:18" x14ac:dyDescent="0.25">
      <c r="R793" s="3"/>
    </row>
    <row r="794" spans="18:18" x14ac:dyDescent="0.25">
      <c r="R794" s="3"/>
    </row>
    <row r="795" spans="18:18" x14ac:dyDescent="0.25">
      <c r="R795" s="3"/>
    </row>
    <row r="796" spans="18:18" x14ac:dyDescent="0.25">
      <c r="R796" s="3"/>
    </row>
    <row r="797" spans="18:18" x14ac:dyDescent="0.25">
      <c r="R797" s="3"/>
    </row>
    <row r="798" spans="18:18" x14ac:dyDescent="0.25">
      <c r="R798" s="3"/>
    </row>
    <row r="799" spans="18:18" x14ac:dyDescent="0.25">
      <c r="R799" s="3"/>
    </row>
    <row r="800" spans="18:18" x14ac:dyDescent="0.25">
      <c r="R800" s="3"/>
    </row>
    <row r="801" spans="18:18" x14ac:dyDescent="0.25">
      <c r="R801" s="3"/>
    </row>
    <row r="802" spans="18:18" x14ac:dyDescent="0.25">
      <c r="R802" s="3"/>
    </row>
    <row r="803" spans="18:18" x14ac:dyDescent="0.25">
      <c r="R803" s="3"/>
    </row>
    <row r="804" spans="18:18" x14ac:dyDescent="0.25">
      <c r="R804" s="3"/>
    </row>
    <row r="805" spans="18:18" x14ac:dyDescent="0.25">
      <c r="R805" s="3"/>
    </row>
    <row r="806" spans="18:18" x14ac:dyDescent="0.25">
      <c r="R806" s="3"/>
    </row>
    <row r="807" spans="18:18" x14ac:dyDescent="0.25">
      <c r="R807" s="3"/>
    </row>
    <row r="808" spans="18:18" x14ac:dyDescent="0.25">
      <c r="R808" s="3"/>
    </row>
    <row r="809" spans="18:18" x14ac:dyDescent="0.25">
      <c r="R809" s="3"/>
    </row>
    <row r="810" spans="18:18" x14ac:dyDescent="0.25">
      <c r="R810" s="3"/>
    </row>
    <row r="811" spans="18:18" x14ac:dyDescent="0.25">
      <c r="R811" s="3"/>
    </row>
    <row r="812" spans="18:18" x14ac:dyDescent="0.25">
      <c r="R812" s="3"/>
    </row>
    <row r="813" spans="18:18" x14ac:dyDescent="0.25">
      <c r="R813" s="3"/>
    </row>
    <row r="814" spans="18:18" x14ac:dyDescent="0.25">
      <c r="R814" s="3"/>
    </row>
    <row r="815" spans="18:18" x14ac:dyDescent="0.25">
      <c r="R815" s="3"/>
    </row>
    <row r="816" spans="18:18" x14ac:dyDescent="0.25">
      <c r="R816" s="3"/>
    </row>
    <row r="817" spans="18:18" x14ac:dyDescent="0.25">
      <c r="R817" s="3"/>
    </row>
    <row r="818" spans="18:18" x14ac:dyDescent="0.25">
      <c r="R818" s="3"/>
    </row>
    <row r="819" spans="18:18" x14ac:dyDescent="0.25">
      <c r="R819" s="3"/>
    </row>
    <row r="820" spans="18:18" x14ac:dyDescent="0.25">
      <c r="R820" s="3"/>
    </row>
    <row r="821" spans="18:18" x14ac:dyDescent="0.25">
      <c r="R821" s="3"/>
    </row>
    <row r="822" spans="18:18" x14ac:dyDescent="0.25">
      <c r="R822" s="3"/>
    </row>
    <row r="823" spans="18:18" x14ac:dyDescent="0.25">
      <c r="R823" s="3"/>
    </row>
    <row r="824" spans="18:18" x14ac:dyDescent="0.25">
      <c r="R824" s="3"/>
    </row>
    <row r="825" spans="18:18" x14ac:dyDescent="0.25">
      <c r="R825" s="3"/>
    </row>
    <row r="826" spans="18:18" x14ac:dyDescent="0.25">
      <c r="R826" s="3"/>
    </row>
    <row r="827" spans="18:18" x14ac:dyDescent="0.25">
      <c r="R827" s="3"/>
    </row>
    <row r="828" spans="18:18" x14ac:dyDescent="0.25">
      <c r="R828" s="3"/>
    </row>
    <row r="829" spans="18:18" x14ac:dyDescent="0.25">
      <c r="R829" s="3"/>
    </row>
    <row r="830" spans="18:18" x14ac:dyDescent="0.25">
      <c r="R830" s="3"/>
    </row>
    <row r="831" spans="18:18" x14ac:dyDescent="0.25">
      <c r="R831" s="3"/>
    </row>
    <row r="832" spans="18:18" x14ac:dyDescent="0.25">
      <c r="R832" s="3"/>
    </row>
    <row r="833" spans="18:18" x14ac:dyDescent="0.25">
      <c r="R833" s="3"/>
    </row>
    <row r="834" spans="18:18" x14ac:dyDescent="0.25">
      <c r="R834" s="3"/>
    </row>
    <row r="835" spans="18:18" x14ac:dyDescent="0.25">
      <c r="R835" s="3"/>
    </row>
    <row r="836" spans="18:18" x14ac:dyDescent="0.25">
      <c r="R836" s="3"/>
    </row>
    <row r="837" spans="18:18" x14ac:dyDescent="0.25">
      <c r="R837" s="3"/>
    </row>
    <row r="838" spans="18:18" x14ac:dyDescent="0.25">
      <c r="R838" s="3"/>
    </row>
    <row r="839" spans="18:18" x14ac:dyDescent="0.25">
      <c r="R839" s="3"/>
    </row>
    <row r="840" spans="18:18" x14ac:dyDescent="0.25">
      <c r="R840" s="3"/>
    </row>
    <row r="841" spans="18:18" x14ac:dyDescent="0.25">
      <c r="R841" s="3"/>
    </row>
    <row r="842" spans="18:18" x14ac:dyDescent="0.25">
      <c r="R842" s="3"/>
    </row>
    <row r="843" spans="18:18" x14ac:dyDescent="0.25">
      <c r="R843" s="3"/>
    </row>
    <row r="844" spans="18:18" x14ac:dyDescent="0.25">
      <c r="R844" s="3"/>
    </row>
    <row r="845" spans="18:18" x14ac:dyDescent="0.25">
      <c r="R845" s="3"/>
    </row>
    <row r="846" spans="18:18" x14ac:dyDescent="0.25">
      <c r="R846" s="3"/>
    </row>
    <row r="847" spans="18:18" x14ac:dyDescent="0.25">
      <c r="R847" s="3"/>
    </row>
    <row r="848" spans="18:18" x14ac:dyDescent="0.25">
      <c r="R848" s="3"/>
    </row>
    <row r="849" spans="18:18" x14ac:dyDescent="0.25">
      <c r="R849" s="3"/>
    </row>
    <row r="850" spans="18:18" x14ac:dyDescent="0.25">
      <c r="R850" s="3"/>
    </row>
    <row r="851" spans="18:18" x14ac:dyDescent="0.25">
      <c r="R851" s="3"/>
    </row>
    <row r="852" spans="18:18" x14ac:dyDescent="0.25">
      <c r="R852" s="3"/>
    </row>
    <row r="853" spans="18:18" x14ac:dyDescent="0.25">
      <c r="R853" s="3"/>
    </row>
    <row r="854" spans="18:18" x14ac:dyDescent="0.25">
      <c r="R854" s="3"/>
    </row>
    <row r="855" spans="18:18" x14ac:dyDescent="0.25">
      <c r="R855" s="3"/>
    </row>
    <row r="856" spans="18:18" x14ac:dyDescent="0.25">
      <c r="R856" s="3"/>
    </row>
    <row r="857" spans="18:18" x14ac:dyDescent="0.25">
      <c r="R857" s="3"/>
    </row>
    <row r="858" spans="18:18" x14ac:dyDescent="0.25">
      <c r="R858" s="3"/>
    </row>
    <row r="859" spans="18:18" x14ac:dyDescent="0.25">
      <c r="R859" s="3"/>
    </row>
    <row r="860" spans="18:18" x14ac:dyDescent="0.25">
      <c r="R860" s="3"/>
    </row>
    <row r="861" spans="18:18" x14ac:dyDescent="0.25">
      <c r="R861" s="3"/>
    </row>
    <row r="862" spans="18:18" x14ac:dyDescent="0.25">
      <c r="R862" s="3"/>
    </row>
    <row r="863" spans="18:18" x14ac:dyDescent="0.25">
      <c r="R863" s="3"/>
    </row>
    <row r="864" spans="18:18" x14ac:dyDescent="0.25">
      <c r="R864" s="3"/>
    </row>
    <row r="865" spans="18:18" x14ac:dyDescent="0.25">
      <c r="R865" s="3"/>
    </row>
    <row r="866" spans="18:18" x14ac:dyDescent="0.25">
      <c r="R866" s="3"/>
    </row>
    <row r="867" spans="18:18" x14ac:dyDescent="0.25">
      <c r="R867" s="3"/>
    </row>
    <row r="868" spans="18:18" x14ac:dyDescent="0.25">
      <c r="R868" s="3"/>
    </row>
    <row r="869" spans="18:18" x14ac:dyDescent="0.25">
      <c r="R869" s="3"/>
    </row>
    <row r="870" spans="18:18" x14ac:dyDescent="0.25">
      <c r="R870" s="3"/>
    </row>
    <row r="871" spans="18:18" x14ac:dyDescent="0.25">
      <c r="R871" s="3"/>
    </row>
    <row r="872" spans="18:18" x14ac:dyDescent="0.25">
      <c r="R872" s="3"/>
    </row>
    <row r="873" spans="18:18" x14ac:dyDescent="0.25">
      <c r="R873" s="3"/>
    </row>
    <row r="874" spans="18:18" x14ac:dyDescent="0.25">
      <c r="R874" s="3"/>
    </row>
    <row r="875" spans="18:18" x14ac:dyDescent="0.25">
      <c r="R875" s="3"/>
    </row>
    <row r="876" spans="18:18" x14ac:dyDescent="0.25">
      <c r="R876" s="3"/>
    </row>
    <row r="877" spans="18:18" x14ac:dyDescent="0.25">
      <c r="R877" s="3"/>
    </row>
    <row r="878" spans="18:18" x14ac:dyDescent="0.25">
      <c r="R878" s="3"/>
    </row>
    <row r="879" spans="18:18" x14ac:dyDescent="0.25">
      <c r="R879" s="3"/>
    </row>
    <row r="880" spans="18:18" x14ac:dyDescent="0.25">
      <c r="R880" s="3"/>
    </row>
    <row r="881" spans="18:18" x14ac:dyDescent="0.25">
      <c r="R881" s="3"/>
    </row>
    <row r="882" spans="18:18" x14ac:dyDescent="0.25">
      <c r="R882" s="3"/>
    </row>
    <row r="883" spans="18:18" x14ac:dyDescent="0.25">
      <c r="R883" s="3"/>
    </row>
    <row r="884" spans="18:18" x14ac:dyDescent="0.25">
      <c r="R884" s="3"/>
    </row>
    <row r="885" spans="18:18" x14ac:dyDescent="0.25">
      <c r="R885" s="3"/>
    </row>
    <row r="886" spans="18:18" x14ac:dyDescent="0.25">
      <c r="R886" s="3"/>
    </row>
    <row r="887" spans="18:18" x14ac:dyDescent="0.25">
      <c r="R887" s="3"/>
    </row>
    <row r="888" spans="18:18" x14ac:dyDescent="0.25">
      <c r="R888" s="3"/>
    </row>
    <row r="889" spans="18:18" x14ac:dyDescent="0.25">
      <c r="R889" s="3"/>
    </row>
    <row r="890" spans="18:18" x14ac:dyDescent="0.25">
      <c r="R890" s="3"/>
    </row>
    <row r="891" spans="18:18" x14ac:dyDescent="0.25">
      <c r="R891" s="3"/>
    </row>
    <row r="892" spans="18:18" x14ac:dyDescent="0.25">
      <c r="R892" s="3"/>
    </row>
    <row r="893" spans="18:18" x14ac:dyDescent="0.25">
      <c r="R893" s="3"/>
    </row>
    <row r="894" spans="18:18" x14ac:dyDescent="0.25">
      <c r="R894" s="3"/>
    </row>
    <row r="895" spans="18:18" x14ac:dyDescent="0.25">
      <c r="R895" s="3"/>
    </row>
    <row r="896" spans="18:18" x14ac:dyDescent="0.25">
      <c r="R896" s="3"/>
    </row>
    <row r="897" spans="18:18" x14ac:dyDescent="0.25">
      <c r="R897" s="3"/>
    </row>
    <row r="898" spans="18:18" x14ac:dyDescent="0.25">
      <c r="R898" s="3"/>
    </row>
    <row r="899" spans="18:18" x14ac:dyDescent="0.25">
      <c r="R899" s="3"/>
    </row>
    <row r="900" spans="18:18" x14ac:dyDescent="0.25">
      <c r="R900" s="3"/>
    </row>
    <row r="901" spans="18:18" x14ac:dyDescent="0.25">
      <c r="R901" s="3"/>
    </row>
    <row r="902" spans="18:18" x14ac:dyDescent="0.25">
      <c r="R902" s="3"/>
    </row>
    <row r="903" spans="18:18" x14ac:dyDescent="0.25">
      <c r="R903" s="3"/>
    </row>
    <row r="904" spans="18:18" x14ac:dyDescent="0.25">
      <c r="R904" s="3"/>
    </row>
    <row r="905" spans="18:18" x14ac:dyDescent="0.25">
      <c r="R905" s="3"/>
    </row>
    <row r="906" spans="18:18" x14ac:dyDescent="0.25">
      <c r="R906" s="3"/>
    </row>
    <row r="907" spans="18:18" x14ac:dyDescent="0.25">
      <c r="R907" s="3"/>
    </row>
    <row r="908" spans="18:18" x14ac:dyDescent="0.25">
      <c r="R908" s="3"/>
    </row>
    <row r="909" spans="18:18" x14ac:dyDescent="0.25">
      <c r="R909" s="3"/>
    </row>
    <row r="910" spans="18:18" x14ac:dyDescent="0.25">
      <c r="R910" s="3"/>
    </row>
    <row r="911" spans="18:18" x14ac:dyDescent="0.25">
      <c r="R911" s="3"/>
    </row>
    <row r="912" spans="18:18" x14ac:dyDescent="0.25">
      <c r="R912" s="3"/>
    </row>
    <row r="913" spans="18:18" x14ac:dyDescent="0.25">
      <c r="R913" s="3"/>
    </row>
    <row r="914" spans="18:18" x14ac:dyDescent="0.25">
      <c r="R914" s="3"/>
    </row>
    <row r="915" spans="18:18" x14ac:dyDescent="0.25">
      <c r="R915" s="3"/>
    </row>
    <row r="916" spans="18:18" x14ac:dyDescent="0.25">
      <c r="R916" s="3"/>
    </row>
    <row r="917" spans="18:18" x14ac:dyDescent="0.25">
      <c r="R917" s="3"/>
    </row>
    <row r="918" spans="18:18" x14ac:dyDescent="0.25">
      <c r="R918" s="3"/>
    </row>
    <row r="919" spans="18:18" x14ac:dyDescent="0.25">
      <c r="R919" s="3"/>
    </row>
    <row r="920" spans="18:18" x14ac:dyDescent="0.25">
      <c r="R920" s="3"/>
    </row>
    <row r="921" spans="18:18" x14ac:dyDescent="0.25">
      <c r="R921" s="3"/>
    </row>
    <row r="922" spans="18:18" x14ac:dyDescent="0.25">
      <c r="R922" s="3"/>
    </row>
    <row r="923" spans="18:18" x14ac:dyDescent="0.25">
      <c r="R923" s="3"/>
    </row>
    <row r="924" spans="18:18" x14ac:dyDescent="0.25">
      <c r="R924" s="3"/>
    </row>
    <row r="925" spans="18:18" x14ac:dyDescent="0.25">
      <c r="R925" s="3"/>
    </row>
    <row r="926" spans="18:18" x14ac:dyDescent="0.25">
      <c r="R926" s="3"/>
    </row>
    <row r="927" spans="18:18" x14ac:dyDescent="0.25">
      <c r="R927" s="3"/>
    </row>
    <row r="928" spans="18:18" x14ac:dyDescent="0.25">
      <c r="R928" s="3"/>
    </row>
    <row r="929" spans="18:18" x14ac:dyDescent="0.25">
      <c r="R929" s="3"/>
    </row>
    <row r="930" spans="18:18" x14ac:dyDescent="0.25">
      <c r="R930" s="3"/>
    </row>
    <row r="931" spans="18:18" x14ac:dyDescent="0.25">
      <c r="R931" s="3"/>
    </row>
    <row r="932" spans="18:18" x14ac:dyDescent="0.25">
      <c r="R932" s="3"/>
    </row>
    <row r="933" spans="18:18" x14ac:dyDescent="0.25">
      <c r="R933" s="3"/>
    </row>
    <row r="934" spans="18:18" x14ac:dyDescent="0.25">
      <c r="R934" s="3"/>
    </row>
    <row r="935" spans="18:18" x14ac:dyDescent="0.25">
      <c r="R935" s="3"/>
    </row>
    <row r="936" spans="18:18" x14ac:dyDescent="0.25">
      <c r="R936" s="3"/>
    </row>
    <row r="937" spans="18:18" x14ac:dyDescent="0.25">
      <c r="R937" s="3"/>
    </row>
    <row r="938" spans="18:18" x14ac:dyDescent="0.25">
      <c r="R938" s="3"/>
    </row>
    <row r="939" spans="18:18" x14ac:dyDescent="0.25">
      <c r="R939" s="3"/>
    </row>
    <row r="940" spans="18:18" x14ac:dyDescent="0.25">
      <c r="R940" s="3"/>
    </row>
    <row r="941" spans="18:18" x14ac:dyDescent="0.25">
      <c r="R941" s="3"/>
    </row>
    <row r="942" spans="18:18" x14ac:dyDescent="0.25">
      <c r="R942" s="3"/>
    </row>
    <row r="943" spans="18:18" x14ac:dyDescent="0.25">
      <c r="R943" s="3"/>
    </row>
    <row r="944" spans="18:18" x14ac:dyDescent="0.25">
      <c r="R944" s="3"/>
    </row>
    <row r="945" spans="18:18" x14ac:dyDescent="0.25">
      <c r="R945" s="3"/>
    </row>
    <row r="946" spans="18:18" x14ac:dyDescent="0.25">
      <c r="R946" s="3"/>
    </row>
    <row r="947" spans="18:18" x14ac:dyDescent="0.25">
      <c r="R947" s="3"/>
    </row>
    <row r="948" spans="18:18" x14ac:dyDescent="0.25">
      <c r="R948" s="3"/>
    </row>
    <row r="949" spans="18:18" x14ac:dyDescent="0.25">
      <c r="R949" s="3"/>
    </row>
    <row r="950" spans="18:18" x14ac:dyDescent="0.25">
      <c r="R950" s="3"/>
    </row>
    <row r="951" spans="18:18" x14ac:dyDescent="0.25">
      <c r="R951" s="3"/>
    </row>
    <row r="952" spans="18:18" x14ac:dyDescent="0.25">
      <c r="R952" s="3"/>
    </row>
    <row r="953" spans="18:18" x14ac:dyDescent="0.25">
      <c r="R953" s="3"/>
    </row>
    <row r="954" spans="18:18" x14ac:dyDescent="0.25">
      <c r="R954" s="3"/>
    </row>
    <row r="955" spans="18:18" x14ac:dyDescent="0.25">
      <c r="R955" s="3"/>
    </row>
    <row r="956" spans="18:18" x14ac:dyDescent="0.25">
      <c r="R956" s="3"/>
    </row>
    <row r="957" spans="18:18" x14ac:dyDescent="0.25">
      <c r="R957" s="3"/>
    </row>
    <row r="958" spans="18:18" x14ac:dyDescent="0.25">
      <c r="R958" s="3"/>
    </row>
    <row r="959" spans="18:18" x14ac:dyDescent="0.25">
      <c r="R959" s="3"/>
    </row>
    <row r="960" spans="18:18" x14ac:dyDescent="0.25">
      <c r="R960" s="3"/>
    </row>
    <row r="961" spans="18:18" x14ac:dyDescent="0.25">
      <c r="R961" s="3"/>
    </row>
    <row r="962" spans="18:18" x14ac:dyDescent="0.25">
      <c r="R962" s="3"/>
    </row>
    <row r="963" spans="18:18" x14ac:dyDescent="0.25">
      <c r="R963" s="3"/>
    </row>
    <row r="964" spans="18:18" x14ac:dyDescent="0.25">
      <c r="R964" s="3"/>
    </row>
    <row r="965" spans="18:18" x14ac:dyDescent="0.25">
      <c r="R965" s="3"/>
    </row>
    <row r="966" spans="18:18" x14ac:dyDescent="0.25">
      <c r="R966" s="3"/>
    </row>
    <row r="967" spans="18:18" x14ac:dyDescent="0.25">
      <c r="R967" s="3"/>
    </row>
    <row r="968" spans="18:18" x14ac:dyDescent="0.25">
      <c r="R968" s="3"/>
    </row>
    <row r="969" spans="18:18" x14ac:dyDescent="0.25">
      <c r="R969" s="3"/>
    </row>
    <row r="970" spans="18:18" x14ac:dyDescent="0.25">
      <c r="R970" s="3"/>
    </row>
    <row r="971" spans="18:18" x14ac:dyDescent="0.25">
      <c r="R971" s="3"/>
    </row>
    <row r="972" spans="18:18" x14ac:dyDescent="0.25">
      <c r="R972" s="3"/>
    </row>
    <row r="973" spans="18:18" x14ac:dyDescent="0.25">
      <c r="R973" s="3"/>
    </row>
    <row r="974" spans="18:18" x14ac:dyDescent="0.25">
      <c r="R974" s="3"/>
    </row>
    <row r="975" spans="18:18" x14ac:dyDescent="0.25">
      <c r="R975" s="3"/>
    </row>
    <row r="976" spans="18:18" x14ac:dyDescent="0.25">
      <c r="R976" s="3"/>
    </row>
    <row r="977" spans="18:18" x14ac:dyDescent="0.25">
      <c r="R977" s="3"/>
    </row>
    <row r="978" spans="18:18" x14ac:dyDescent="0.25">
      <c r="R978" s="3"/>
    </row>
    <row r="979" spans="18:18" x14ac:dyDescent="0.25">
      <c r="R979" s="3"/>
    </row>
    <row r="980" spans="18:18" x14ac:dyDescent="0.25">
      <c r="R980" s="3"/>
    </row>
    <row r="981" spans="18:18" x14ac:dyDescent="0.25">
      <c r="R981" s="3"/>
    </row>
    <row r="982" spans="18:18" x14ac:dyDescent="0.25">
      <c r="R982" s="3"/>
    </row>
    <row r="983" spans="18:18" x14ac:dyDescent="0.25">
      <c r="R983" s="3"/>
    </row>
    <row r="984" spans="18:18" x14ac:dyDescent="0.25">
      <c r="R984" s="3"/>
    </row>
    <row r="985" spans="18:18" x14ac:dyDescent="0.25">
      <c r="R985" s="3"/>
    </row>
    <row r="986" spans="18:18" x14ac:dyDescent="0.25">
      <c r="R986" s="3"/>
    </row>
    <row r="987" spans="18:18" x14ac:dyDescent="0.25">
      <c r="R987" s="3"/>
    </row>
    <row r="988" spans="18:18" x14ac:dyDescent="0.25">
      <c r="R988" s="3"/>
    </row>
    <row r="989" spans="18:18" x14ac:dyDescent="0.25">
      <c r="R989" s="3"/>
    </row>
    <row r="990" spans="18:18" x14ac:dyDescent="0.25">
      <c r="R990" s="3"/>
    </row>
    <row r="991" spans="18:18" x14ac:dyDescent="0.25">
      <c r="R991" s="3"/>
    </row>
    <row r="992" spans="18:18" x14ac:dyDescent="0.25">
      <c r="R992" s="3"/>
    </row>
    <row r="993" spans="18:18" x14ac:dyDescent="0.25">
      <c r="R993" s="3"/>
    </row>
    <row r="994" spans="18:18" x14ac:dyDescent="0.25">
      <c r="R994" s="3"/>
    </row>
    <row r="995" spans="18:18" x14ac:dyDescent="0.25">
      <c r="R995" s="3"/>
    </row>
    <row r="996" spans="18:18" x14ac:dyDescent="0.25">
      <c r="R996" s="3"/>
    </row>
    <row r="997" spans="18:18" x14ac:dyDescent="0.25">
      <c r="R997" s="3"/>
    </row>
    <row r="998" spans="18:18" x14ac:dyDescent="0.25">
      <c r="R998" s="3"/>
    </row>
    <row r="999" spans="18:18" x14ac:dyDescent="0.25">
      <c r="R999" s="3"/>
    </row>
    <row r="1000" spans="18:18" x14ac:dyDescent="0.25">
      <c r="R1000" s="3"/>
    </row>
    <row r="1001" spans="18:18" x14ac:dyDescent="0.25">
      <c r="R1001" s="3"/>
    </row>
    <row r="1002" spans="18:18" x14ac:dyDescent="0.25">
      <c r="R1002" s="3"/>
    </row>
    <row r="1003" spans="18:18" x14ac:dyDescent="0.25">
      <c r="R1003" s="3"/>
    </row>
    <row r="1004" spans="18:18" x14ac:dyDescent="0.25">
      <c r="R1004" s="3"/>
    </row>
    <row r="1005" spans="18:18" x14ac:dyDescent="0.25">
      <c r="R1005" s="3"/>
    </row>
    <row r="1006" spans="18:18" x14ac:dyDescent="0.25">
      <c r="R1006" s="3"/>
    </row>
    <row r="1007" spans="18:18" x14ac:dyDescent="0.25">
      <c r="R1007" s="3"/>
    </row>
    <row r="1008" spans="18:18" x14ac:dyDescent="0.25">
      <c r="R1008" s="3"/>
    </row>
    <row r="1009" spans="18:18" x14ac:dyDescent="0.25">
      <c r="R1009" s="3"/>
    </row>
    <row r="1010" spans="18:18" x14ac:dyDescent="0.25">
      <c r="R1010" s="3"/>
    </row>
    <row r="1011" spans="18:18" x14ac:dyDescent="0.25">
      <c r="R1011" s="3"/>
    </row>
    <row r="1012" spans="18:18" x14ac:dyDescent="0.25">
      <c r="R1012" s="3"/>
    </row>
    <row r="1013" spans="18:18" x14ac:dyDescent="0.25">
      <c r="R1013" s="3"/>
    </row>
    <row r="1014" spans="18:18" x14ac:dyDescent="0.25">
      <c r="R1014" s="3"/>
    </row>
    <row r="1015" spans="18:18" x14ac:dyDescent="0.25">
      <c r="R1015" s="3"/>
    </row>
    <row r="1016" spans="18:18" x14ac:dyDescent="0.25">
      <c r="R1016" s="3"/>
    </row>
    <row r="1017" spans="18:18" x14ac:dyDescent="0.25">
      <c r="R1017" s="3"/>
    </row>
    <row r="1018" spans="18:18" x14ac:dyDescent="0.25">
      <c r="R1018" s="3"/>
    </row>
    <row r="1019" spans="18:18" x14ac:dyDescent="0.25">
      <c r="R1019" s="3"/>
    </row>
    <row r="1020" spans="18:18" x14ac:dyDescent="0.25">
      <c r="R1020" s="3"/>
    </row>
    <row r="1021" spans="18:18" x14ac:dyDescent="0.25">
      <c r="R1021" s="3"/>
    </row>
    <row r="1022" spans="18:18" x14ac:dyDescent="0.25">
      <c r="R1022" s="3"/>
    </row>
    <row r="1023" spans="18:18" x14ac:dyDescent="0.25">
      <c r="R1023" s="3"/>
    </row>
    <row r="1024" spans="18:18" x14ac:dyDescent="0.25">
      <c r="R1024" s="3"/>
    </row>
    <row r="1025" spans="18:18" x14ac:dyDescent="0.25">
      <c r="R1025" s="3"/>
    </row>
    <row r="1026" spans="18:18" x14ac:dyDescent="0.25">
      <c r="R1026" s="3"/>
    </row>
    <row r="1027" spans="18:18" x14ac:dyDescent="0.25">
      <c r="R1027" s="3"/>
    </row>
    <row r="1028" spans="18:18" x14ac:dyDescent="0.25">
      <c r="R1028" s="3"/>
    </row>
    <row r="1029" spans="18:18" x14ac:dyDescent="0.25">
      <c r="R1029" s="3"/>
    </row>
    <row r="1030" spans="18:18" x14ac:dyDescent="0.25">
      <c r="R1030" s="3"/>
    </row>
    <row r="1031" spans="18:18" x14ac:dyDescent="0.25">
      <c r="R1031" s="3"/>
    </row>
    <row r="1032" spans="18:18" x14ac:dyDescent="0.25">
      <c r="R1032" s="3"/>
    </row>
    <row r="1033" spans="18:18" x14ac:dyDescent="0.25">
      <c r="R1033" s="3"/>
    </row>
    <row r="1034" spans="18:18" x14ac:dyDescent="0.25">
      <c r="R1034" s="3"/>
    </row>
    <row r="1035" spans="18:18" x14ac:dyDescent="0.25">
      <c r="R1035" s="3"/>
    </row>
    <row r="1036" spans="18:18" x14ac:dyDescent="0.25">
      <c r="R1036" s="3"/>
    </row>
    <row r="1037" spans="18:18" x14ac:dyDescent="0.25">
      <c r="R1037" s="3"/>
    </row>
    <row r="1038" spans="18:18" x14ac:dyDescent="0.25">
      <c r="R1038" s="3"/>
    </row>
    <row r="1039" spans="18:18" x14ac:dyDescent="0.25">
      <c r="R1039" s="3"/>
    </row>
    <row r="1040" spans="18:18" x14ac:dyDescent="0.25">
      <c r="R1040" s="3"/>
    </row>
    <row r="1041" spans="18:18" x14ac:dyDescent="0.25">
      <c r="R1041" s="3"/>
    </row>
    <row r="1042" spans="18:18" x14ac:dyDescent="0.25">
      <c r="R1042" s="3"/>
    </row>
    <row r="1043" spans="18:18" x14ac:dyDescent="0.25">
      <c r="R1043" s="3"/>
    </row>
    <row r="1044" spans="18:18" x14ac:dyDescent="0.25">
      <c r="R1044" s="3"/>
    </row>
    <row r="1045" spans="18:18" x14ac:dyDescent="0.25">
      <c r="R1045" s="3"/>
    </row>
    <row r="1046" spans="18:18" x14ac:dyDescent="0.25">
      <c r="R1046" s="3"/>
    </row>
    <row r="1047" spans="18:18" x14ac:dyDescent="0.25">
      <c r="R1047" s="3"/>
    </row>
    <row r="1048" spans="18:18" x14ac:dyDescent="0.25">
      <c r="R1048" s="3"/>
    </row>
    <row r="1049" spans="18:18" x14ac:dyDescent="0.25">
      <c r="R1049" s="3"/>
    </row>
    <row r="1050" spans="18:18" x14ac:dyDescent="0.25">
      <c r="R1050" s="3"/>
    </row>
    <row r="1051" spans="18:18" x14ac:dyDescent="0.25">
      <c r="R1051" s="3"/>
    </row>
    <row r="1052" spans="18:18" x14ac:dyDescent="0.25">
      <c r="R1052" s="3"/>
    </row>
    <row r="1053" spans="18:18" x14ac:dyDescent="0.25">
      <c r="R1053" s="3"/>
    </row>
    <row r="1054" spans="18:18" x14ac:dyDescent="0.25">
      <c r="R1054" s="3"/>
    </row>
    <row r="1055" spans="18:18" x14ac:dyDescent="0.25">
      <c r="R1055" s="3"/>
    </row>
    <row r="1056" spans="18:18" x14ac:dyDescent="0.25">
      <c r="R1056" s="3"/>
    </row>
    <row r="1057" spans="18:18" x14ac:dyDescent="0.25">
      <c r="R1057" s="3"/>
    </row>
    <row r="1058" spans="18:18" x14ac:dyDescent="0.25">
      <c r="R1058" s="3"/>
    </row>
    <row r="1059" spans="18:18" x14ac:dyDescent="0.25">
      <c r="R1059" s="3"/>
    </row>
    <row r="1060" spans="18:18" x14ac:dyDescent="0.25">
      <c r="R1060" s="3"/>
    </row>
    <row r="1061" spans="18:18" x14ac:dyDescent="0.25">
      <c r="R1061" s="3"/>
    </row>
    <row r="1062" spans="18:18" x14ac:dyDescent="0.25">
      <c r="R1062" s="3"/>
    </row>
    <row r="1063" spans="18:18" x14ac:dyDescent="0.25">
      <c r="R1063" s="3"/>
    </row>
    <row r="1064" spans="18:18" x14ac:dyDescent="0.25">
      <c r="R1064" s="3"/>
    </row>
    <row r="1065" spans="18:18" x14ac:dyDescent="0.25">
      <c r="R1065" s="3"/>
    </row>
    <row r="1066" spans="18:18" x14ac:dyDescent="0.25">
      <c r="R1066" s="3"/>
    </row>
    <row r="1067" spans="18:18" x14ac:dyDescent="0.25">
      <c r="R1067" s="3"/>
    </row>
    <row r="1068" spans="18:18" x14ac:dyDescent="0.25">
      <c r="R1068" s="3"/>
    </row>
    <row r="1069" spans="18:18" x14ac:dyDescent="0.25">
      <c r="R1069" s="3"/>
    </row>
    <row r="1070" spans="18:18" x14ac:dyDescent="0.25">
      <c r="R1070" s="3"/>
    </row>
    <row r="1071" spans="18:18" x14ac:dyDescent="0.25">
      <c r="R1071" s="3"/>
    </row>
    <row r="1072" spans="18:18" x14ac:dyDescent="0.25">
      <c r="R1072" s="3"/>
    </row>
    <row r="1073" spans="18:18" x14ac:dyDescent="0.25">
      <c r="R1073" s="3"/>
    </row>
    <row r="1074" spans="18:18" x14ac:dyDescent="0.25">
      <c r="R1074" s="3"/>
    </row>
    <row r="1075" spans="18:18" x14ac:dyDescent="0.25">
      <c r="R1075" s="3"/>
    </row>
    <row r="1076" spans="18:18" x14ac:dyDescent="0.25">
      <c r="R1076" s="3"/>
    </row>
    <row r="1077" spans="18:18" x14ac:dyDescent="0.25">
      <c r="R1077" s="3"/>
    </row>
    <row r="1078" spans="18:18" x14ac:dyDescent="0.25">
      <c r="R1078" s="3"/>
    </row>
    <row r="1079" spans="18:18" x14ac:dyDescent="0.25">
      <c r="R1079" s="3"/>
    </row>
    <row r="1080" spans="18:18" x14ac:dyDescent="0.25">
      <c r="R1080" s="3"/>
    </row>
    <row r="1081" spans="18:18" x14ac:dyDescent="0.25">
      <c r="R1081" s="3"/>
    </row>
    <row r="1082" spans="18:18" x14ac:dyDescent="0.25">
      <c r="R1082" s="3"/>
    </row>
    <row r="1083" spans="18:18" x14ac:dyDescent="0.25">
      <c r="R1083" s="3"/>
    </row>
    <row r="1084" spans="18:18" x14ac:dyDescent="0.25">
      <c r="R1084" s="3"/>
    </row>
    <row r="1085" spans="18:18" x14ac:dyDescent="0.25">
      <c r="R1085" s="3"/>
    </row>
    <row r="1086" spans="18:18" x14ac:dyDescent="0.25">
      <c r="R1086" s="3"/>
    </row>
    <row r="1087" spans="18:18" x14ac:dyDescent="0.25">
      <c r="R1087" s="3"/>
    </row>
    <row r="1088" spans="18:18" x14ac:dyDescent="0.25">
      <c r="R1088" s="3"/>
    </row>
    <row r="1089" spans="18:18" x14ac:dyDescent="0.25">
      <c r="R1089" s="3"/>
    </row>
    <row r="1090" spans="18:18" x14ac:dyDescent="0.25">
      <c r="R1090" s="3"/>
    </row>
    <row r="1091" spans="18:18" x14ac:dyDescent="0.25">
      <c r="R1091" s="3"/>
    </row>
    <row r="1092" spans="18:18" x14ac:dyDescent="0.25">
      <c r="R1092" s="3"/>
    </row>
    <row r="1093" spans="18:18" x14ac:dyDescent="0.25">
      <c r="R1093" s="3"/>
    </row>
    <row r="1094" spans="18:18" x14ac:dyDescent="0.25">
      <c r="R1094" s="3"/>
    </row>
    <row r="1095" spans="18:18" x14ac:dyDescent="0.25">
      <c r="R1095" s="3"/>
    </row>
    <row r="1096" spans="18:18" x14ac:dyDescent="0.25">
      <c r="R1096" s="3"/>
    </row>
    <row r="1097" spans="18:18" x14ac:dyDescent="0.25">
      <c r="R1097" s="3"/>
    </row>
    <row r="1098" spans="18:18" x14ac:dyDescent="0.25">
      <c r="R1098" s="3"/>
    </row>
    <row r="1099" spans="18:18" x14ac:dyDescent="0.25">
      <c r="R1099" s="3"/>
    </row>
    <row r="1100" spans="18:18" x14ac:dyDescent="0.25">
      <c r="R1100" s="3"/>
    </row>
    <row r="1101" spans="18:18" x14ac:dyDescent="0.25">
      <c r="R1101" s="3"/>
    </row>
    <row r="1102" spans="18:18" x14ac:dyDescent="0.25">
      <c r="R1102" s="3"/>
    </row>
    <row r="1103" spans="18:18" x14ac:dyDescent="0.25">
      <c r="R1103" s="3"/>
    </row>
    <row r="1104" spans="18:18" x14ac:dyDescent="0.25">
      <c r="R1104" s="3"/>
    </row>
    <row r="1105" spans="18:18" x14ac:dyDescent="0.25">
      <c r="R1105" s="3"/>
    </row>
    <row r="1106" spans="18:18" x14ac:dyDescent="0.25">
      <c r="R1106" s="3"/>
    </row>
    <row r="1107" spans="18:18" x14ac:dyDescent="0.25">
      <c r="R1107" s="3"/>
    </row>
    <row r="1108" spans="18:18" x14ac:dyDescent="0.25">
      <c r="R1108" s="3"/>
    </row>
    <row r="1109" spans="18:18" x14ac:dyDescent="0.25">
      <c r="R1109" s="3"/>
    </row>
    <row r="1110" spans="18:18" x14ac:dyDescent="0.25">
      <c r="R1110" s="3"/>
    </row>
    <row r="1111" spans="18:18" x14ac:dyDescent="0.25">
      <c r="R1111" s="3"/>
    </row>
    <row r="1112" spans="18:18" x14ac:dyDescent="0.25">
      <c r="R1112" s="3"/>
    </row>
    <row r="1113" spans="18:18" x14ac:dyDescent="0.25">
      <c r="R1113" s="3"/>
    </row>
    <row r="1114" spans="18:18" x14ac:dyDescent="0.25">
      <c r="R1114" s="3"/>
    </row>
    <row r="1115" spans="18:18" x14ac:dyDescent="0.25">
      <c r="R1115" s="3"/>
    </row>
    <row r="1116" spans="18:18" x14ac:dyDescent="0.25">
      <c r="R1116" s="3"/>
    </row>
    <row r="1117" spans="18:18" x14ac:dyDescent="0.25">
      <c r="R1117" s="3"/>
    </row>
    <row r="1118" spans="18:18" x14ac:dyDescent="0.25">
      <c r="R1118" s="3"/>
    </row>
    <row r="1119" spans="18:18" x14ac:dyDescent="0.25">
      <c r="R1119" s="3"/>
    </row>
    <row r="1120" spans="18:18" x14ac:dyDescent="0.25">
      <c r="R1120" s="3"/>
    </row>
    <row r="1121" spans="18:18" x14ac:dyDescent="0.25">
      <c r="R1121" s="3"/>
    </row>
    <row r="1122" spans="18:18" x14ac:dyDescent="0.25">
      <c r="R1122" s="3"/>
    </row>
    <row r="1123" spans="18:18" x14ac:dyDescent="0.25">
      <c r="R1123" s="3"/>
    </row>
    <row r="1124" spans="18:18" x14ac:dyDescent="0.25">
      <c r="R1124" s="3"/>
    </row>
    <row r="1125" spans="18:18" x14ac:dyDescent="0.25">
      <c r="R1125" s="3"/>
    </row>
    <row r="1126" spans="18:18" x14ac:dyDescent="0.25">
      <c r="R1126" s="3"/>
    </row>
    <row r="1127" spans="18:18" x14ac:dyDescent="0.25">
      <c r="R1127" s="3"/>
    </row>
    <row r="1128" spans="18:18" x14ac:dyDescent="0.25">
      <c r="R1128" s="3"/>
    </row>
    <row r="1129" spans="18:18" x14ac:dyDescent="0.25">
      <c r="R1129" s="3"/>
    </row>
    <row r="1130" spans="18:18" x14ac:dyDescent="0.25">
      <c r="R1130" s="3"/>
    </row>
    <row r="1131" spans="18:18" x14ac:dyDescent="0.25">
      <c r="R1131" s="3"/>
    </row>
    <row r="1132" spans="18:18" x14ac:dyDescent="0.25">
      <c r="R1132" s="3"/>
    </row>
    <row r="1133" spans="18:18" x14ac:dyDescent="0.25">
      <c r="R1133" s="3"/>
    </row>
    <row r="1134" spans="18:18" x14ac:dyDescent="0.25">
      <c r="R1134" s="3"/>
    </row>
    <row r="1135" spans="18:18" x14ac:dyDescent="0.25">
      <c r="R1135" s="3"/>
    </row>
    <row r="1136" spans="18:18" x14ac:dyDescent="0.25">
      <c r="R1136" s="3"/>
    </row>
    <row r="1137" spans="18:18" x14ac:dyDescent="0.25">
      <c r="R1137" s="3"/>
    </row>
    <row r="1138" spans="18:18" x14ac:dyDescent="0.25">
      <c r="R1138" s="3"/>
    </row>
    <row r="1139" spans="18:18" x14ac:dyDescent="0.25">
      <c r="R1139" s="3"/>
    </row>
    <row r="1140" spans="18:18" x14ac:dyDescent="0.25">
      <c r="R1140" s="3"/>
    </row>
    <row r="1141" spans="18:18" x14ac:dyDescent="0.25">
      <c r="R1141" s="3"/>
    </row>
    <row r="1142" spans="18:18" x14ac:dyDescent="0.25">
      <c r="R1142" s="3"/>
    </row>
    <row r="1143" spans="18:18" x14ac:dyDescent="0.25">
      <c r="R1143" s="3"/>
    </row>
    <row r="1144" spans="18:18" x14ac:dyDescent="0.25">
      <c r="R1144" s="3"/>
    </row>
    <row r="1145" spans="18:18" x14ac:dyDescent="0.25">
      <c r="R1145" s="3"/>
    </row>
    <row r="1146" spans="18:18" x14ac:dyDescent="0.25">
      <c r="R1146" s="3"/>
    </row>
    <row r="1147" spans="18:18" x14ac:dyDescent="0.25">
      <c r="R1147" s="3"/>
    </row>
    <row r="1148" spans="18:18" x14ac:dyDescent="0.25">
      <c r="R1148" s="3"/>
    </row>
    <row r="1149" spans="18:18" x14ac:dyDescent="0.25">
      <c r="R1149" s="3"/>
    </row>
    <row r="1150" spans="18:18" x14ac:dyDescent="0.25">
      <c r="R1150" s="3"/>
    </row>
    <row r="1151" spans="18:18" x14ac:dyDescent="0.25">
      <c r="R1151" s="3"/>
    </row>
  </sheetData>
  <sheetProtection algorithmName="SHA-512" hashValue="b/RgmyW/GkhzrzxWCBx/LgZNkLAY1bZcOdB38ZSihEOxhXHJXikxbaVuAWjRjoFS5enCu6g+gLrzw7J/fdQYOQ==" saltValue="UTUvQN2a2qvV+bqgn+QUFQ==" spinCount="100000" sheet="1" objects="1" scenarios="1"/>
  <mergeCells count="75">
    <mergeCell ref="A80:D80"/>
    <mergeCell ref="A81:D81"/>
    <mergeCell ref="A82:D82"/>
    <mergeCell ref="A72:B72"/>
    <mergeCell ref="A68:X68"/>
    <mergeCell ref="A71:Y71"/>
    <mergeCell ref="A64:A67"/>
    <mergeCell ref="W64:W67"/>
    <mergeCell ref="X64:X67"/>
    <mergeCell ref="Y64:Y67"/>
    <mergeCell ref="A79:D79"/>
    <mergeCell ref="A69:X69"/>
    <mergeCell ref="A70:X70"/>
    <mergeCell ref="C7:Y7"/>
    <mergeCell ref="C8:Y8"/>
    <mergeCell ref="B13:Y13"/>
    <mergeCell ref="B18:Y18"/>
    <mergeCell ref="B23:Y23"/>
    <mergeCell ref="B48:Y48"/>
    <mergeCell ref="A43:X43"/>
    <mergeCell ref="A46:Y46"/>
    <mergeCell ref="A34:A37"/>
    <mergeCell ref="W34:W37"/>
    <mergeCell ref="A44:X44"/>
    <mergeCell ref="A45:X45"/>
    <mergeCell ref="A39:A42"/>
    <mergeCell ref="W39:W42"/>
    <mergeCell ref="X39:X42"/>
    <mergeCell ref="Y39:Y42"/>
    <mergeCell ref="A47:B47"/>
    <mergeCell ref="X34:X37"/>
    <mergeCell ref="Y34:Y37"/>
    <mergeCell ref="B63:Y63"/>
    <mergeCell ref="A49:A52"/>
    <mergeCell ref="W49:W52"/>
    <mergeCell ref="X49:X52"/>
    <mergeCell ref="Y49:Y52"/>
    <mergeCell ref="A54:A57"/>
    <mergeCell ref="W54:W57"/>
    <mergeCell ref="X54:X57"/>
    <mergeCell ref="Y54:Y57"/>
    <mergeCell ref="B53:Y53"/>
    <mergeCell ref="A59:A62"/>
    <mergeCell ref="W59:W62"/>
    <mergeCell ref="X59:X62"/>
    <mergeCell ref="Y59:Y62"/>
    <mergeCell ref="B58:Y58"/>
    <mergeCell ref="B33:Y33"/>
    <mergeCell ref="B38:Y38"/>
    <mergeCell ref="A24:A27"/>
    <mergeCell ref="W24:W27"/>
    <mergeCell ref="X24:X27"/>
    <mergeCell ref="Y24:Y27"/>
    <mergeCell ref="A29:A32"/>
    <mergeCell ref="W29:W32"/>
    <mergeCell ref="X29:X32"/>
    <mergeCell ref="Y29:Y32"/>
    <mergeCell ref="B28:Y28"/>
    <mergeCell ref="A19:A22"/>
    <mergeCell ref="W19:W22"/>
    <mergeCell ref="X19:X22"/>
    <mergeCell ref="Y19:Y22"/>
    <mergeCell ref="A9:A12"/>
    <mergeCell ref="W9:W12"/>
    <mergeCell ref="X9:X12"/>
    <mergeCell ref="Y9:Y12"/>
    <mergeCell ref="A14:A17"/>
    <mergeCell ref="W14:W17"/>
    <mergeCell ref="X14:X17"/>
    <mergeCell ref="Y14:Y17"/>
    <mergeCell ref="A1:L1"/>
    <mergeCell ref="A2:L2"/>
    <mergeCell ref="A3:L3"/>
    <mergeCell ref="C4:D4"/>
    <mergeCell ref="A6:B6"/>
  </mergeCells>
  <pageMargins left="0.75" right="0.25" top="0.5" bottom="0.5" header="0.3" footer="0.3"/>
  <pageSetup paperSize="17" scale="35" fitToHeight="0" orientation="landscape" r:id="rId1"/>
  <headerFooter>
    <oddFooter>&amp;F</oddFooter>
  </headerFooter>
  <rowBreaks count="1" manualBreakCount="1">
    <brk id="46" max="2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1AF38-F73A-4887-92BF-32364F12DFC1}">
  <sheetPr>
    <pageSetUpPr fitToPage="1"/>
  </sheetPr>
  <dimension ref="A1:L27"/>
  <sheetViews>
    <sheetView zoomScaleNormal="100" zoomScaleSheetLayoutView="40" workbookViewId="0">
      <selection activeCell="I6" sqref="I6"/>
    </sheetView>
  </sheetViews>
  <sheetFormatPr defaultRowHeight="15" x14ac:dyDescent="0.25"/>
  <cols>
    <col min="1" max="1" width="7.7109375" style="7" customWidth="1"/>
    <col min="2" max="2" width="51.7109375" style="3" customWidth="1"/>
    <col min="3" max="7" width="21.7109375" style="3" customWidth="1"/>
    <col min="8" max="8" width="21.7109375" style="21" customWidth="1"/>
    <col min="9" max="10" width="21.7109375" style="3" customWidth="1"/>
    <col min="11" max="16384" width="9.140625" style="3"/>
  </cols>
  <sheetData>
    <row r="1" spans="1:12" ht="25.5" customHeight="1" x14ac:dyDescent="0.25">
      <c r="A1" s="117" t="s">
        <v>99</v>
      </c>
      <c r="B1" s="117"/>
      <c r="C1" s="117"/>
      <c r="D1" s="117"/>
      <c r="E1" s="117"/>
      <c r="F1" s="117"/>
      <c r="G1" s="117"/>
    </row>
    <row r="2" spans="1:12" ht="25.5" customHeight="1" x14ac:dyDescent="0.25">
      <c r="A2" s="117" t="s">
        <v>0</v>
      </c>
      <c r="B2" s="117"/>
      <c r="C2" s="117"/>
      <c r="D2" s="117"/>
      <c r="E2" s="117"/>
      <c r="F2" s="117"/>
      <c r="G2" s="117"/>
    </row>
    <row r="3" spans="1:12" ht="25.5" customHeight="1" x14ac:dyDescent="0.25">
      <c r="A3" s="117" t="s">
        <v>103</v>
      </c>
      <c r="B3" s="117"/>
      <c r="C3" s="117"/>
      <c r="D3" s="117"/>
      <c r="E3" s="117"/>
      <c r="F3" s="117"/>
      <c r="G3" s="117"/>
    </row>
    <row r="4" spans="1:12" ht="32.25" customHeight="1" x14ac:dyDescent="0.25">
      <c r="A4" s="4"/>
      <c r="B4" s="69" t="s">
        <v>1</v>
      </c>
      <c r="C4" s="118"/>
      <c r="D4" s="118"/>
      <c r="E4" s="6"/>
      <c r="F4" s="5"/>
      <c r="G4" s="6"/>
    </row>
    <row r="5" spans="1:12" ht="15.75" thickBot="1" x14ac:dyDescent="0.3"/>
    <row r="6" spans="1:12" s="8" customFormat="1" ht="44.25" customHeight="1" thickBot="1" x14ac:dyDescent="0.25">
      <c r="A6" s="120" t="s">
        <v>33</v>
      </c>
      <c r="B6" s="121"/>
      <c r="C6" s="71" t="s">
        <v>104</v>
      </c>
      <c r="D6" s="71" t="s">
        <v>105</v>
      </c>
      <c r="E6" s="71" t="s">
        <v>108</v>
      </c>
      <c r="F6" s="71" t="s">
        <v>106</v>
      </c>
      <c r="G6" s="71" t="s">
        <v>107</v>
      </c>
      <c r="H6" s="72" t="s">
        <v>117</v>
      </c>
      <c r="I6" s="73" t="s">
        <v>118</v>
      </c>
    </row>
    <row r="7" spans="1:12" s="12" customFormat="1" ht="20.25" customHeight="1" x14ac:dyDescent="0.25">
      <c r="A7" s="187" t="s">
        <v>81</v>
      </c>
      <c r="B7" s="188"/>
      <c r="C7" s="86" t="e">
        <f>'YEAR-1'!Y43</f>
        <v>#DIV/0!</v>
      </c>
      <c r="D7" s="86" t="e">
        <f>'YEAR-2'!Y43</f>
        <v>#DIV/0!</v>
      </c>
      <c r="E7" s="86" t="e">
        <f>'YEAR-3'!Y43</f>
        <v>#DIV/0!</v>
      </c>
      <c r="F7" s="86" t="e">
        <f>'YEAR-4'!Y43</f>
        <v>#DIV/0!</v>
      </c>
      <c r="G7" s="86" t="e">
        <f>'YEAR-5'!Y43</f>
        <v>#DIV/0!</v>
      </c>
      <c r="H7" s="86" t="e">
        <f>SUM(D7:G7)</f>
        <v>#DIV/0!</v>
      </c>
      <c r="I7" s="70" t="e">
        <f>SUM(C7:G7)</f>
        <v>#DIV/0!</v>
      </c>
    </row>
    <row r="8" spans="1:12" s="12" customFormat="1" ht="20.25" customHeight="1" x14ac:dyDescent="0.25">
      <c r="A8" s="189" t="s">
        <v>80</v>
      </c>
      <c r="B8" s="190"/>
      <c r="C8" s="87" t="e">
        <f t="shared" ref="C8:I8" si="0">C7*0.0925</f>
        <v>#DIV/0!</v>
      </c>
      <c r="D8" s="87" t="e">
        <f t="shared" si="0"/>
        <v>#DIV/0!</v>
      </c>
      <c r="E8" s="87" t="e">
        <f t="shared" si="0"/>
        <v>#DIV/0!</v>
      </c>
      <c r="F8" s="87" t="e">
        <f t="shared" si="0"/>
        <v>#DIV/0!</v>
      </c>
      <c r="G8" s="87" t="e">
        <f t="shared" si="0"/>
        <v>#DIV/0!</v>
      </c>
      <c r="H8" s="87" t="e">
        <f t="shared" si="0"/>
        <v>#DIV/0!</v>
      </c>
      <c r="I8" s="70" t="e">
        <f t="shared" si="0"/>
        <v>#DIV/0!</v>
      </c>
    </row>
    <row r="9" spans="1:12" s="12" customFormat="1" ht="20.25" customHeight="1" thickBot="1" x14ac:dyDescent="0.3">
      <c r="A9" s="191" t="s">
        <v>119</v>
      </c>
      <c r="B9" s="181"/>
      <c r="C9" s="87" t="e">
        <f t="shared" ref="C9:H9" si="1">SUM(C7:C8)</f>
        <v>#DIV/0!</v>
      </c>
      <c r="D9" s="87" t="e">
        <f t="shared" si="1"/>
        <v>#DIV/0!</v>
      </c>
      <c r="E9" s="87" t="e">
        <f t="shared" si="1"/>
        <v>#DIV/0!</v>
      </c>
      <c r="F9" s="87" t="e">
        <f t="shared" si="1"/>
        <v>#DIV/0!</v>
      </c>
      <c r="G9" s="87" t="e">
        <f t="shared" si="1"/>
        <v>#DIV/0!</v>
      </c>
      <c r="H9" s="87" t="e">
        <f t="shared" si="1"/>
        <v>#DIV/0!</v>
      </c>
      <c r="I9" s="49" t="e">
        <f>SUM(I7,I8)</f>
        <v>#DIV/0!</v>
      </c>
    </row>
    <row r="10" spans="1:12" ht="15.75" thickBot="1" x14ac:dyDescent="0.3">
      <c r="A10" s="158"/>
      <c r="B10" s="158"/>
      <c r="C10" s="158"/>
      <c r="D10" s="158"/>
      <c r="E10" s="158"/>
      <c r="F10" s="158"/>
      <c r="G10" s="158"/>
      <c r="H10" s="158"/>
      <c r="I10" s="158"/>
      <c r="J10" s="194"/>
    </row>
    <row r="11" spans="1:12" s="8" customFormat="1" ht="45" customHeight="1" x14ac:dyDescent="0.2">
      <c r="A11" s="129" t="s">
        <v>34</v>
      </c>
      <c r="B11" s="130"/>
      <c r="C11" s="35" t="s">
        <v>104</v>
      </c>
      <c r="D11" s="35" t="s">
        <v>105</v>
      </c>
      <c r="E11" s="35" t="s">
        <v>108</v>
      </c>
      <c r="F11" s="35" t="s">
        <v>106</v>
      </c>
      <c r="G11" s="35" t="s">
        <v>107</v>
      </c>
      <c r="H11" s="36" t="s">
        <v>117</v>
      </c>
      <c r="I11" s="37" t="s">
        <v>118</v>
      </c>
      <c r="J11" s="74"/>
    </row>
    <row r="12" spans="1:12" s="12" customFormat="1" ht="20.25" customHeight="1" x14ac:dyDescent="0.25">
      <c r="A12" s="192" t="s">
        <v>62</v>
      </c>
      <c r="B12" s="193"/>
      <c r="C12" s="97" t="e">
        <f>'YEAR-1'!Y68</f>
        <v>#DIV/0!</v>
      </c>
      <c r="D12" s="97" t="e">
        <f>'YEAR-2'!Y68</f>
        <v>#DIV/0!</v>
      </c>
      <c r="E12" s="97" t="e">
        <f>'YEAR-3'!Y68</f>
        <v>#DIV/0!</v>
      </c>
      <c r="F12" s="97" t="e">
        <f>'YEAR-4'!Y68</f>
        <v>#DIV/0!</v>
      </c>
      <c r="G12" s="97" t="e">
        <f>'YEAR-5'!Y68</f>
        <v>#DIV/0!</v>
      </c>
      <c r="H12" s="97" t="e">
        <f>SUM(D12:G12)</f>
        <v>#DIV/0!</v>
      </c>
      <c r="I12" s="60" t="e">
        <f>SUM(C12:G12)</f>
        <v>#DIV/0!</v>
      </c>
    </row>
    <row r="13" spans="1:12" s="12" customFormat="1" ht="20.25" customHeight="1" x14ac:dyDescent="0.25">
      <c r="A13" s="192" t="s">
        <v>80</v>
      </c>
      <c r="B13" s="193"/>
      <c r="C13" s="97" t="e">
        <f t="shared" ref="C13:I13" si="2">C12*0.0925</f>
        <v>#DIV/0!</v>
      </c>
      <c r="D13" s="97" t="e">
        <f t="shared" si="2"/>
        <v>#DIV/0!</v>
      </c>
      <c r="E13" s="97" t="e">
        <f t="shared" si="2"/>
        <v>#DIV/0!</v>
      </c>
      <c r="F13" s="97" t="e">
        <f t="shared" si="2"/>
        <v>#DIV/0!</v>
      </c>
      <c r="G13" s="97" t="e">
        <f t="shared" si="2"/>
        <v>#DIV/0!</v>
      </c>
      <c r="H13" s="97" t="e">
        <f t="shared" si="2"/>
        <v>#DIV/0!</v>
      </c>
      <c r="I13" s="84" t="e">
        <f t="shared" si="2"/>
        <v>#DIV/0!</v>
      </c>
    </row>
    <row r="14" spans="1:12" s="12" customFormat="1" ht="27" customHeight="1" thickBot="1" x14ac:dyDescent="0.3">
      <c r="A14" s="180" t="s">
        <v>120</v>
      </c>
      <c r="B14" s="181"/>
      <c r="C14" s="98" t="e">
        <f>SUM(C12,C13)</f>
        <v>#DIV/0!</v>
      </c>
      <c r="D14" s="98" t="e">
        <f>SUM(D12:D13)</f>
        <v>#DIV/0!</v>
      </c>
      <c r="E14" s="98" t="e">
        <f>SUM(E12:E13)</f>
        <v>#DIV/0!</v>
      </c>
      <c r="F14" s="98" t="e">
        <f>SUM(F12:F13)</f>
        <v>#DIV/0!</v>
      </c>
      <c r="G14" s="98" t="e">
        <f>SUM(G12:G13)</f>
        <v>#DIV/0!</v>
      </c>
      <c r="H14" s="98" t="e">
        <f>SUM(H12:H13)</f>
        <v>#DIV/0!</v>
      </c>
      <c r="I14" s="59" t="e">
        <f>SUM(I12,I13)</f>
        <v>#DIV/0!</v>
      </c>
    </row>
    <row r="15" spans="1:12" ht="15.75" thickBot="1" x14ac:dyDescent="0.3">
      <c r="A15" s="141"/>
      <c r="B15" s="141"/>
      <c r="C15" s="141"/>
      <c r="D15" s="141"/>
      <c r="E15" s="141"/>
      <c r="F15" s="141"/>
      <c r="G15" s="141"/>
      <c r="H15" s="141"/>
      <c r="I15" s="141"/>
      <c r="J15" s="141"/>
    </row>
    <row r="16" spans="1:12" ht="42.75" customHeight="1" x14ac:dyDescent="0.25">
      <c r="A16" s="176" t="s">
        <v>54</v>
      </c>
      <c r="B16" s="177"/>
      <c r="C16" s="76" t="s">
        <v>109</v>
      </c>
      <c r="D16" s="76" t="s">
        <v>110</v>
      </c>
      <c r="E16" s="76" t="s">
        <v>111</v>
      </c>
      <c r="F16" s="76" t="s">
        <v>112</v>
      </c>
      <c r="G16" s="76" t="s">
        <v>115</v>
      </c>
      <c r="H16" s="76" t="s">
        <v>113</v>
      </c>
      <c r="I16" s="77" t="s">
        <v>114</v>
      </c>
      <c r="L16" s="21"/>
    </row>
    <row r="17" spans="1:12" x14ac:dyDescent="0.25">
      <c r="A17" s="182" t="s">
        <v>81</v>
      </c>
      <c r="B17" s="183"/>
      <c r="C17" s="91">
        <f>SUM('YEAR-1'!E80)</f>
        <v>0</v>
      </c>
      <c r="D17" s="91">
        <f>'YEAR-2'!E80</f>
        <v>0</v>
      </c>
      <c r="E17" s="91">
        <f>'YEAR-3'!E80</f>
        <v>0</v>
      </c>
      <c r="F17" s="91">
        <f>'YEAR-4'!E80</f>
        <v>0</v>
      </c>
      <c r="G17" s="91">
        <f>'YEAR-5'!E80</f>
        <v>0</v>
      </c>
      <c r="H17" s="92">
        <f>SUM(D17:G17)</f>
        <v>0</v>
      </c>
      <c r="I17" s="75">
        <f>SUM(C17:G17)</f>
        <v>0</v>
      </c>
      <c r="L17" s="21"/>
    </row>
    <row r="18" spans="1:12" ht="17.25" customHeight="1" x14ac:dyDescent="0.25">
      <c r="A18" s="182" t="s">
        <v>80</v>
      </c>
      <c r="B18" s="183"/>
      <c r="C18" s="93">
        <f t="shared" ref="C18:H18" si="3">C17*0.0925</f>
        <v>0</v>
      </c>
      <c r="D18" s="93">
        <f t="shared" si="3"/>
        <v>0</v>
      </c>
      <c r="E18" s="93">
        <f t="shared" si="3"/>
        <v>0</v>
      </c>
      <c r="F18" s="93">
        <f t="shared" si="3"/>
        <v>0</v>
      </c>
      <c r="G18" s="93">
        <f t="shared" si="3"/>
        <v>0</v>
      </c>
      <c r="H18" s="94">
        <f t="shared" si="3"/>
        <v>0</v>
      </c>
      <c r="I18" s="75">
        <f>I17*9.25%</f>
        <v>0</v>
      </c>
      <c r="L18" s="21"/>
    </row>
    <row r="19" spans="1:12" ht="30" customHeight="1" thickBot="1" x14ac:dyDescent="0.3">
      <c r="A19" s="184" t="s">
        <v>116</v>
      </c>
      <c r="B19" s="181"/>
      <c r="C19" s="95">
        <f t="shared" ref="C19:I19" si="4">SUM(C17:C18)</f>
        <v>0</v>
      </c>
      <c r="D19" s="95">
        <f t="shared" si="4"/>
        <v>0</v>
      </c>
      <c r="E19" s="95">
        <f t="shared" si="4"/>
        <v>0</v>
      </c>
      <c r="F19" s="95">
        <f t="shared" si="4"/>
        <v>0</v>
      </c>
      <c r="G19" s="95">
        <f t="shared" si="4"/>
        <v>0</v>
      </c>
      <c r="H19" s="96">
        <f t="shared" si="4"/>
        <v>0</v>
      </c>
      <c r="I19" s="78">
        <f t="shared" si="4"/>
        <v>0</v>
      </c>
      <c r="L19" s="21"/>
    </row>
    <row r="20" spans="1:12" ht="15.75" thickBot="1" x14ac:dyDescent="0.3"/>
    <row r="21" spans="1:12" ht="43.5" thickBot="1" x14ac:dyDescent="0.3">
      <c r="A21" s="185" t="s">
        <v>121</v>
      </c>
      <c r="B21" s="186"/>
      <c r="C21" s="79" t="s">
        <v>122</v>
      </c>
      <c r="D21" s="79" t="s">
        <v>123</v>
      </c>
      <c r="E21" s="79" t="s">
        <v>124</v>
      </c>
      <c r="F21" s="79" t="s">
        <v>125</v>
      </c>
      <c r="G21" s="79" t="s">
        <v>126</v>
      </c>
      <c r="H21" s="80" t="s">
        <v>127</v>
      </c>
      <c r="I21" s="81" t="s">
        <v>118</v>
      </c>
    </row>
    <row r="22" spans="1:12" x14ac:dyDescent="0.25">
      <c r="A22" s="172" t="s">
        <v>81</v>
      </c>
      <c r="B22" s="173"/>
      <c r="C22" s="88" t="e">
        <f>SUM(C7,C12,C17)</f>
        <v>#DIV/0!</v>
      </c>
      <c r="D22" s="88" t="e">
        <f t="shared" ref="D22:G22" si="5">SUM(D7,D12,D17)</f>
        <v>#DIV/0!</v>
      </c>
      <c r="E22" s="88" t="e">
        <f t="shared" si="5"/>
        <v>#DIV/0!</v>
      </c>
      <c r="F22" s="88" t="e">
        <f t="shared" si="5"/>
        <v>#DIV/0!</v>
      </c>
      <c r="G22" s="88" t="e">
        <f t="shared" si="5"/>
        <v>#DIV/0!</v>
      </c>
      <c r="H22" s="88" t="e">
        <f>SUM(D22:G22)</f>
        <v>#DIV/0!</v>
      </c>
      <c r="I22" s="82" t="e">
        <f>SUM(C22:G22)</f>
        <v>#DIV/0!</v>
      </c>
    </row>
    <row r="23" spans="1:12" x14ac:dyDescent="0.25">
      <c r="A23" s="174" t="s">
        <v>80</v>
      </c>
      <c r="B23" s="175"/>
      <c r="C23" s="89" t="e">
        <f>C22*0.0925</f>
        <v>#DIV/0!</v>
      </c>
      <c r="D23" s="89" t="e">
        <f t="shared" ref="D23:G23" si="6">D22*0.0925</f>
        <v>#DIV/0!</v>
      </c>
      <c r="E23" s="89" t="e">
        <f t="shared" si="6"/>
        <v>#DIV/0!</v>
      </c>
      <c r="F23" s="89" t="e">
        <f t="shared" si="6"/>
        <v>#DIV/0!</v>
      </c>
      <c r="G23" s="89" t="e">
        <f t="shared" si="6"/>
        <v>#DIV/0!</v>
      </c>
      <c r="H23" s="89" t="e">
        <f>H22*0.0925</f>
        <v>#DIV/0!</v>
      </c>
      <c r="I23" s="82" t="e">
        <f>I22*0.0925</f>
        <v>#DIV/0!</v>
      </c>
    </row>
    <row r="24" spans="1:12" ht="15.75" thickBot="1" x14ac:dyDescent="0.3">
      <c r="A24" s="178" t="s">
        <v>119</v>
      </c>
      <c r="B24" s="179"/>
      <c r="C24" s="90" t="e">
        <f>SUM(C22:C23)</f>
        <v>#DIV/0!</v>
      </c>
      <c r="D24" s="90" t="e">
        <f t="shared" ref="D24:G24" si="7">SUM(D22:D23)</f>
        <v>#DIV/0!</v>
      </c>
      <c r="E24" s="90" t="e">
        <f t="shared" si="7"/>
        <v>#DIV/0!</v>
      </c>
      <c r="F24" s="90" t="e">
        <f t="shared" si="7"/>
        <v>#DIV/0!</v>
      </c>
      <c r="G24" s="90" t="e">
        <f t="shared" si="7"/>
        <v>#DIV/0!</v>
      </c>
      <c r="H24" s="90" t="e">
        <f>SUM(H22:H23)</f>
        <v>#DIV/0!</v>
      </c>
      <c r="I24" s="83" t="e">
        <f>SUM(I22,I23)</f>
        <v>#DIV/0!</v>
      </c>
    </row>
    <row r="27" spans="1:12" x14ac:dyDescent="0.25">
      <c r="B27" s="3" t="s">
        <v>63</v>
      </c>
    </row>
  </sheetData>
  <sheetProtection algorithmName="SHA-512" hashValue="/ViEHNExgKE0m8Iijy24j9ymFhqpsKnrUKtGTS39My4sr93vAqqBVit7LDMWkJUJYSH7z6BgELiLQRWjYO0TdQ==" saltValue="aLH5bUM4wtNgf4MJ1QwWmA==" spinCount="100000" sheet="1" objects="1" scenarios="1"/>
  <mergeCells count="22">
    <mergeCell ref="A7:B7"/>
    <mergeCell ref="A8:B8"/>
    <mergeCell ref="A9:B9"/>
    <mergeCell ref="A12:B12"/>
    <mergeCell ref="A13:B13"/>
    <mergeCell ref="A10:J10"/>
    <mergeCell ref="A11:B11"/>
    <mergeCell ref="A14:B14"/>
    <mergeCell ref="A17:B17"/>
    <mergeCell ref="A18:B18"/>
    <mergeCell ref="A19:B19"/>
    <mergeCell ref="A21:B21"/>
    <mergeCell ref="A22:B22"/>
    <mergeCell ref="A23:B23"/>
    <mergeCell ref="A15:J15"/>
    <mergeCell ref="A16:B16"/>
    <mergeCell ref="A24:B24"/>
    <mergeCell ref="A1:G1"/>
    <mergeCell ref="A2:G2"/>
    <mergeCell ref="A3:G3"/>
    <mergeCell ref="C4:D4"/>
    <mergeCell ref="A6:B6"/>
  </mergeCells>
  <pageMargins left="0.75" right="0.25" top="0.5" bottom="0.5" header="0.3" footer="0.3"/>
  <pageSetup paperSize="17" scale="69" orientation="landscape" r:id="rId1"/>
  <headerFooter>
    <oddFooter>&amp;F</oddFooter>
  </headerFooter>
  <rowBreaks count="1" manualBreakCount="1">
    <brk id="1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YEAR-1</vt:lpstr>
      <vt:lpstr>YEAR-2</vt:lpstr>
      <vt:lpstr>YEAR-3</vt:lpstr>
      <vt:lpstr>YEAR-4</vt:lpstr>
      <vt:lpstr>YEAR-5</vt:lpstr>
      <vt:lpstr>TOTAL YEARS 1-5</vt:lpstr>
      <vt:lpstr>'TOTAL YEARS 1-5'!Print_Area</vt:lpstr>
      <vt:lpstr>'YEAR-1'!Print_Area</vt:lpstr>
      <vt:lpstr>'YEAR-2'!Print_Area</vt:lpstr>
      <vt:lpstr>'YEAR-3'!Print_Area</vt:lpstr>
      <vt:lpstr>'YEAR-4'!Print_Area</vt:lpstr>
      <vt:lpstr>'YEAR-5'!Print_Area</vt:lpstr>
      <vt:lpstr>'TOTAL YEARS 1-5'!Print_Titles</vt:lpstr>
      <vt:lpstr>'YEAR-1'!Print_Titles</vt:lpstr>
      <vt:lpstr>'YEAR-2'!Print_Titles</vt:lpstr>
      <vt:lpstr>'YEAR-3'!Print_Titles</vt:lpstr>
      <vt:lpstr>'YEAR-4'!Print_Titles</vt:lpstr>
      <vt:lpstr>'YEAR-5'!Print_Titles</vt:lpstr>
    </vt:vector>
  </TitlesOfParts>
  <Company>SCVTA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Norman</dc:creator>
  <cp:lastModifiedBy>Carnahan, Keisha</cp:lastModifiedBy>
  <cp:lastPrinted>2019-07-26T20:27:02Z</cp:lastPrinted>
  <dcterms:created xsi:type="dcterms:W3CDTF">2018-12-11T22:44:31Z</dcterms:created>
  <dcterms:modified xsi:type="dcterms:W3CDTF">2019-07-26T21:51:19Z</dcterms:modified>
</cp:coreProperties>
</file>