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M:\PURCHASING\BUYERS\Norman\P-19073 Bus Driving Simulator, Delivery, Set-Up, and Training\"/>
    </mc:Choice>
  </mc:AlternateContent>
  <xr:revisionPtr revIDLastSave="0" documentId="13_ncr:1_{F5915AE8-9D1E-4CAB-A9DD-8F87D79B8349}" xr6:coauthVersionLast="43" xr6:coauthVersionMax="43" xr10:uidLastSave="{00000000-0000-0000-0000-000000000000}"/>
  <bookViews>
    <workbookView xWindow="-120" yWindow="-120" windowWidth="25440" windowHeight="15390" xr2:uid="{2E8BDB18-770A-47B7-BED8-AED820772EB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5" i="1" l="1"/>
  <c r="F56" i="1" l="1"/>
  <c r="F62" i="1"/>
  <c r="F40" i="1"/>
  <c r="F41" i="1"/>
  <c r="F39" i="1"/>
  <c r="F38" i="1"/>
  <c r="F32" i="1"/>
  <c r="F64" i="1"/>
  <c r="F65" i="1"/>
  <c r="F66" i="1"/>
  <c r="F67" i="1"/>
  <c r="F26" i="1"/>
  <c r="F25" i="1"/>
  <c r="F17" i="1"/>
  <c r="F27" i="1" l="1"/>
  <c r="F43" i="1"/>
  <c r="F42" i="1"/>
  <c r="F16" i="1" l="1"/>
  <c r="F51" i="1" l="1"/>
  <c r="F50" i="1"/>
  <c r="F49" i="1"/>
  <c r="F48" i="1"/>
  <c r="F52" i="1" l="1"/>
  <c r="F63" i="1" l="1"/>
  <c r="F68" i="1" s="1"/>
  <c r="F33" i="1" l="1"/>
  <c r="F7" i="1"/>
  <c r="F30" i="1"/>
  <c r="F14" i="1"/>
  <c r="F34" i="1" l="1"/>
  <c r="F55" i="1"/>
  <c r="F57" i="1" s="1"/>
  <c r="F13" i="1"/>
  <c r="F19" i="1" s="1"/>
  <c r="F8" i="1"/>
  <c r="F6" i="1"/>
  <c r="F10" i="1" l="1"/>
  <c r="F11" i="1" s="1"/>
  <c r="F44" i="1"/>
  <c r="F70" i="1" s="1"/>
  <c r="F21" i="1" l="1"/>
  <c r="F71" i="1" s="1"/>
</calcChain>
</file>

<file path=xl/sharedStrings.xml><?xml version="1.0" encoding="utf-8"?>
<sst xmlns="http://schemas.openxmlformats.org/spreadsheetml/2006/main" count="100" uniqueCount="70">
  <si>
    <t>Proposer:</t>
  </si>
  <si>
    <t>DETAIL DESCRIPTION OF COST ELEMENTS</t>
  </si>
  <si>
    <t>UNIT OF MEASURE</t>
  </si>
  <si>
    <t>UNIT COST ($)</t>
  </si>
  <si>
    <t>EXTENDED COSTS ($)</t>
  </si>
  <si>
    <t>Each</t>
  </si>
  <si>
    <t>TAXABLE ITEMS</t>
  </si>
  <si>
    <t>9.25% SALES TAX</t>
  </si>
  <si>
    <t>SUBTOTAL OF TAXABLE ITEMS</t>
  </si>
  <si>
    <t>NON-TAXABLE ITEMS</t>
  </si>
  <si>
    <t>SUBTOTAL OF NON-TAXABLE ITEMS</t>
  </si>
  <si>
    <t>HOURLY COST ($)</t>
  </si>
  <si>
    <t>ESTIMATED NUMBER OF HOURS</t>
  </si>
  <si>
    <r>
      <t xml:space="preserve">                                                                                                                            </t>
    </r>
    <r>
      <rPr>
        <b/>
        <sz val="18"/>
        <rFont val="Times New Roman"/>
        <family val="1"/>
      </rPr>
      <t>OPTIONS</t>
    </r>
  </si>
  <si>
    <t xml:space="preserve">                                                     EXTENDED WARRANTY (List and provide separate information describing the warranties offered):</t>
  </si>
  <si>
    <t>BUS DRIVER SIMULATOR – QUANTITY 1</t>
  </si>
  <si>
    <t>9.25% SALES TAX, if applicable</t>
  </si>
  <si>
    <t>TOTAL COST OF ALL OPTIONS</t>
  </si>
  <si>
    <t>REPAIR OPTIONS</t>
  </si>
  <si>
    <t>9.25% SALES TAX ON PARTS</t>
  </si>
  <si>
    <t>CCTV SYSTEM (TAXABLE)</t>
  </si>
  <si>
    <t>INSTRUCTOR OPERATION STATION (TAXABLE)</t>
  </si>
  <si>
    <t xml:space="preserve">BUS DRIVER SIMULATOR SYSTEM, Including a minimum of 1 year standard warranty coverage (TAXABLE) </t>
  </si>
  <si>
    <t>SOFTWARE UPGRADE OPTIONS (TAXABLE)</t>
  </si>
  <si>
    <t>SOFTWARE UPGRADE OPTIONS (NON-TAXABLE)</t>
  </si>
  <si>
    <t>ADDITIONAL TRAINING OPTIONS (NON-TAXABLE)</t>
  </si>
  <si>
    <t>EXTENDED WARRANTY OPTIONS (NON-TAXABLE)</t>
  </si>
  <si>
    <t>TRAINING COST (NON-TAXABLE)                                                                                                                                                                                                                                                                                                                                                                                                                                                                                                                                                                                                                                                                             (Enter the number of hours that is necessary for the initial agency training of how to operate the bus driver simulator for the initial rollout in the unit of measure box and the trainer per hour rate in the unit cost box)</t>
  </si>
  <si>
    <t>N/A</t>
  </si>
  <si>
    <t>SOFTWARE UPGRADE OPTIONS (TAXABLE)                                                                                                                                                                                                                                                                                                                                                                                                                                                                                                                                                                                                              (List each software update separately, list each taxable upgrade separately, including unit cost and provide separate information describing software upgrade options available):</t>
  </si>
  <si>
    <t>SOFTWARE UPGRADE OPTIONS (NON-TAXABLE)                                                                                                                                                                                                                                                                                                                                                                                                                                                                                                                                                                                              (List each software update separately, list non-taxable upgrades separately, including unit cost and provide separate information describing software upgrade options available):</t>
  </si>
  <si>
    <r>
      <t xml:space="preserve">ADDITIONAL TRAINING (NON-TAXABLE)                                                                                                                                                                                                                                                                                                                                                                                           </t>
    </r>
    <r>
      <rPr>
        <sz val="8"/>
        <rFont val="Times New Roman"/>
        <family val="1"/>
      </rPr>
      <t xml:space="preserve">                                                                                                                                                                                                                                                                                                  </t>
    </r>
    <r>
      <rPr>
        <sz val="11"/>
        <rFont val="Times New Roman"/>
        <family val="1"/>
      </rPr>
      <t xml:space="preserve">(Proposer shall provide the training hourly cost) </t>
    </r>
  </si>
  <si>
    <t>EXTENDED 1 YEAR WARRANTY (NON-TAXABLE)                                                                                                                                                                                                                                                                                                                                                                                                                                                                                                                                                                                                      (Enter annual costs for this 1 year extended warranty that will begin after the standard warranty is complete in the unit cost box)</t>
  </si>
  <si>
    <t>REPAIR SERVICE (NON-TAXABLE)                                                                                                                                                                                                                                                                                                                                                                                                   (Proposer must provide the hourly wage for the repair service employee)</t>
  </si>
  <si>
    <t xml:space="preserve">BUS DRIVER SIMULATOR SET-UP COSTS (NON-TAXABLE)                                                                                                                                                                                                                                                                                                                                                       (Enter the total bus driver simulator set-up cost in the unit cost box)               </t>
  </si>
  <si>
    <t>VENDOR COMMENTS</t>
  </si>
  <si>
    <t>EXTENDED COSTS ($) FOR THE FULL 5 YEAR TERM</t>
  </si>
  <si>
    <t xml:space="preserve">BUS DRIVER SIMULATOR SHIPPING COSTS - FOB DESTINATION, FREIGHT PREPAID, AND ADDED </t>
  </si>
  <si>
    <t>5 Years</t>
  </si>
  <si>
    <t>FIVE YEAR PREVENTATIVE MAINTENANCE (NON-TAXABLE)                                                                                                                                                                                                                                                                                                                                                                (Enter a fixed amount for the cost of a 5 year Preventative Maintenance Plan. Proposer must provide the five year preventative mainenance schedule with their proposal submission detailing what's included in the preventative maintenance performed)</t>
  </si>
  <si>
    <t>4 YEARS</t>
  </si>
  <si>
    <t>1 YEAR</t>
  </si>
  <si>
    <t>FORM 4: COST PROPOSAL FORM - Revised July 23, 2019
P19073 - Bus Driving Simulator</t>
  </si>
  <si>
    <t>FIVE YEAR PREVENTATIVE MAINTENANCE OPTION (NON-TAXABLE)</t>
  </si>
  <si>
    <t>HOURLY WAGE/ UNIT COST</t>
  </si>
  <si>
    <t>Subtotal ODC costs</t>
  </si>
  <si>
    <t>OTHER DIRECT COSTS TO BE REIMBURSED BY VTA (Attach Itemization, note that only travel and other direct costs associated with lines 6-16 should be included, as Other Direct Costs associated with OPTIONS shall be listed in the OPTIONS section)</t>
  </si>
  <si>
    <t>OTHER DIRECT COSTS TO BE REIMBURSED BY VTA (Attach Itemization, note that only travel and other direct costs associated with the Five Year Preventative Maintenance Option should be included)</t>
  </si>
  <si>
    <t>OTHER DIRECT COSTS TO BE REIMBURSED BY VTA (Attach Itemization, note that only travel and Other Direct Costs associated with Repair Options should be included)</t>
  </si>
  <si>
    <t>OTHER DIRECT COSTS TO BE REIMBURSED BY VTA (Attach Itemization, note that only travel and other direct costs associated with the Taxable Software Upgrade Options should be included)</t>
  </si>
  <si>
    <t>OTHER DIRECT COSTS TO BE REIMBURSED BY VTA (Attach Itemization, note that only travel and other direct costs associated with the Non-Taxable Software Upgrade Options should be included)</t>
  </si>
  <si>
    <t>OTHER DIRECT COSTS TO BE REIMBURSED BY VTA (Attach Itemization, note that only travel and other direct costs associated with Additional Training Options should be included)</t>
  </si>
  <si>
    <t>OTHER DIRECT COSTS TO BE REIMBURSED BY VTA (Attach Itemization, note that only travel and other direct costs associated with the Extended Warranty Options should be included)</t>
  </si>
  <si>
    <t>STANDARD WARRANTY THAT COMES WITH THE PURCHASE OF THE BUS SIMULATOR SYSTEM (NON-TAXABLE)                                                                                                                                                                                                                                                                                                                                                      (Enter the number of years Proposer is offering for the standard warranty period in the unit of measure box, VTA requires a minimum of 1 year warranty coverage included with the purchase of the bus simulator, also submit details of what the standard warranty coverage includes separately)</t>
  </si>
  <si>
    <t>TOTAL BASE ORDER, INCLUDING TAXABLE ITEMS &amp; NON-TAXABLE ITEMS</t>
  </si>
  <si>
    <t xml:space="preserve">TOTAL OF ADDITIONAL TRAINING OPTIONS (NON-TAXABLE), INCLUDING ODC COSTS </t>
  </si>
  <si>
    <t>TOTAL COST PROPOSAL, INCLUDING BASE ORDER &amp; ALL OPTIONS</t>
  </si>
  <si>
    <t>TOTAL OF REPAIR SERVICE OPTIONS, INCLUDING SERVICE, ODC &amp; PARTS (NON-TAXABLE)</t>
  </si>
  <si>
    <t>TOTAL OF SOFTWARE UPGRADE OPTIONS (NON-TAXABLE), INCLUDING ODC COSTS</t>
  </si>
  <si>
    <t>TOTAL OF TAXABLE SOFTWARE UPGRADE OPTIONS WITH SALES TAX AND ODC COSTS</t>
  </si>
  <si>
    <t>TOTAL OF EXTENDED WARRANTY OPTIONS (NON-TAXABLE), INCLUDING ODC COSTS</t>
  </si>
  <si>
    <t>SUBTOTAL OF TAXABLE SOFTWARE UPGRADES, INCLUDING ODC COSTS</t>
  </si>
  <si>
    <t>TOTAL OF 5 YEAR PREVENTATIVE MAINTENANCE OPTION (NON-TAXABLE), INCLUDING ODC COSTS</t>
  </si>
  <si>
    <t xml:space="preserve">ESTIMATED MISC. PARTS NEEDED TO PERFORM REPAIR SERVICE (TAXABLE)                                                                                                                                                                                                                                                                                                                                             (Proposer's no action necessary on this line, this is purely for budget purposes)                                                                                                                                                                     </t>
  </si>
  <si>
    <t>EST. PARTS NEEDED         FOR REPAIRS</t>
  </si>
  <si>
    <t xml:space="preserve">EXTENDED FOUR YEAR WARRANTY (NON-TAXABLE)                                                                                                                                                                              (Enter the 4-year costs in the unit cost field, this 4-year warranty will begin after the initial standard warranty is complete).                                                                                                                                                                                                                                                                                                                                                                                                                                                                                                                                                                                                                                          </t>
  </si>
  <si>
    <t>Subtotal Simulator           Set-Up costs</t>
  </si>
  <si>
    <t>Subtotal ODC Costs</t>
  </si>
  <si>
    <t>Subtotal Shipping Costs</t>
  </si>
  <si>
    <r>
      <rPr>
        <b/>
        <sz val="9"/>
        <rFont val="Times New Roman"/>
        <family val="1"/>
      </rPr>
      <t>*NOTE THAT VTA MAY NOT CHOOSE TO PURCHASE THIS OPTIONAL MULTI-YEAR WARRANTY COVERAGE AT THE TIME OF PURCHASE</t>
    </r>
    <r>
      <rPr>
        <sz val="9"/>
        <rFont val="Times New Roman"/>
        <family val="1"/>
      </rPr>
      <t xml:space="preserve">    </t>
    </r>
    <r>
      <rPr>
        <sz val="11"/>
        <rFont val="Times New Roman"/>
        <family val="1"/>
      </rPr>
      <t xml:space="preserve">                                                                                                                                                                                         MULTI-YEAR INITAL WARRANTY THAT CAN BE PURCHASED WITH THE PURCHASE OF THE BUS SIMULATOR SYSTEM                                                                                                                                                                                                                                    (Enter length of the warranty period offered in the unit of measure "i.e. 3 years" and the corresonding cost for that warranty period "i.e. 3 years".  Note: VTA requires a minimum 1 year warranty coverage free of charge with the purchase of the bus simulator)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</si>
</sst>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5" x14ac:knownFonts="1">
    <font>
      <sz val="11"/>
      <color theme="1"/>
      <name val="Calibri"/>
      <family val="2"/>
      <scheme val="minor"/>
    </font>
    <font>
      <sz val="12"/>
      <name val="Times New Roman"/>
      <family val="1"/>
    </font>
    <font>
      <b/>
      <sz val="12"/>
      <name val="Times New Roman"/>
      <family val="1"/>
    </font>
    <font>
      <b/>
      <sz val="11"/>
      <name val="Times New Roman"/>
      <family val="1"/>
    </font>
    <font>
      <sz val="11"/>
      <name val="Times New Roman"/>
      <family val="1"/>
    </font>
    <font>
      <b/>
      <i/>
      <sz val="12"/>
      <color rgb="FF0070C0"/>
      <name val="Times New Roman"/>
      <family val="1"/>
    </font>
    <font>
      <b/>
      <sz val="14"/>
      <name val="Times New Roman"/>
      <family val="1"/>
    </font>
    <font>
      <b/>
      <sz val="11"/>
      <color theme="1"/>
      <name val="Calibri"/>
      <family val="2"/>
      <scheme val="minor"/>
    </font>
    <font>
      <sz val="8"/>
      <name val="Times New Roman"/>
      <family val="1"/>
    </font>
    <font>
      <b/>
      <sz val="9"/>
      <name val="Times New Roman"/>
      <family val="1"/>
    </font>
    <font>
      <sz val="9"/>
      <name val="Times New Roman"/>
      <family val="1"/>
    </font>
    <font>
      <b/>
      <sz val="18"/>
      <name val="Times New Roman"/>
      <family val="1"/>
    </font>
    <font>
      <b/>
      <sz val="11"/>
      <color rgb="FFFF0000"/>
      <name val="Calibri"/>
      <family val="2"/>
      <scheme val="minor"/>
    </font>
    <font>
      <sz val="11"/>
      <color rgb="FF7030A0"/>
      <name val="Calibri"/>
      <family val="2"/>
      <scheme val="minor"/>
    </font>
    <font>
      <sz val="11"/>
      <color theme="1"/>
      <name val="Times New Roman"/>
      <family val="1"/>
    </font>
  </fonts>
  <fills count="4">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72">
    <xf numFmtId="0" fontId="0" fillId="0" borderId="0" xfId="0"/>
    <xf numFmtId="0" fontId="1" fillId="0" borderId="5" xfId="0" applyFont="1" applyBorder="1" applyAlignment="1">
      <alignment vertical="center" wrapText="1"/>
    </xf>
    <xf numFmtId="0" fontId="4" fillId="0" borderId="1" xfId="0" applyFont="1" applyBorder="1" applyAlignment="1">
      <alignment horizontal="center" vertical="center" wrapText="1"/>
    </xf>
    <xf numFmtId="0" fontId="0" fillId="0" borderId="0" xfId="0" applyAlignment="1">
      <alignment horizontal="center"/>
    </xf>
    <xf numFmtId="0" fontId="3" fillId="0" borderId="1" xfId="0" applyFont="1" applyBorder="1" applyAlignment="1">
      <alignment horizontal="center" vertical="center" wrapText="1"/>
    </xf>
    <xf numFmtId="0" fontId="7" fillId="0" borderId="0" xfId="0" applyFont="1"/>
    <xf numFmtId="164" fontId="4" fillId="0" borderId="1" xfId="0" applyNumberFormat="1" applyFont="1" applyBorder="1" applyAlignment="1">
      <alignment horizontal="center" vertical="center" wrapText="1"/>
    </xf>
    <xf numFmtId="0" fontId="3" fillId="3"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3" fillId="3" borderId="6" xfId="0" applyFont="1" applyFill="1" applyBorder="1" applyAlignment="1">
      <alignment horizontal="right" vertical="center" wrapText="1"/>
    </xf>
    <xf numFmtId="164" fontId="4" fillId="0" borderId="6" xfId="0" applyNumberFormat="1" applyFont="1" applyBorder="1" applyAlignment="1">
      <alignment horizontal="right" vertical="center" wrapText="1"/>
    </xf>
    <xf numFmtId="164" fontId="3" fillId="0" borderId="6" xfId="0" applyNumberFormat="1" applyFont="1" applyBorder="1" applyAlignment="1">
      <alignment horizontal="right" vertical="center" wrapText="1"/>
    </xf>
    <xf numFmtId="0" fontId="0" fillId="0" borderId="0" xfId="0" applyAlignment="1">
      <alignment horizontal="right"/>
    </xf>
    <xf numFmtId="0" fontId="12" fillId="0" borderId="0" xfId="0" applyFont="1"/>
    <xf numFmtId="0" fontId="13" fillId="0" borderId="0" xfId="0" applyFont="1"/>
    <xf numFmtId="164" fontId="4" fillId="0" borderId="6" xfId="0" applyNumberFormat="1" applyFont="1" applyFill="1" applyBorder="1" applyAlignment="1">
      <alignment horizontal="right" vertical="center" wrapText="1"/>
    </xf>
    <xf numFmtId="164" fontId="2" fillId="0" borderId="9" xfId="0" applyNumberFormat="1" applyFont="1" applyFill="1" applyBorder="1" applyAlignment="1">
      <alignment horizontal="right"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1" xfId="0" applyFont="1" applyBorder="1" applyAlignment="1">
      <alignment vertical="center" wrapText="1"/>
    </xf>
    <xf numFmtId="0" fontId="4" fillId="0" borderId="11" xfId="0" applyFont="1" applyBorder="1" applyAlignment="1">
      <alignment vertical="center" wrapText="1"/>
    </xf>
    <xf numFmtId="0" fontId="3" fillId="3" borderId="11" xfId="0" applyFont="1" applyFill="1" applyBorder="1" applyAlignment="1">
      <alignment horizontal="center" vertical="center" wrapText="1"/>
    </xf>
    <xf numFmtId="0" fontId="0" fillId="0" borderId="11" xfId="0" applyBorder="1" applyAlignment="1">
      <alignment vertical="center" wrapText="1"/>
    </xf>
    <xf numFmtId="164" fontId="4" fillId="0" borderId="1" xfId="0" applyNumberFormat="1"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0" fillId="3" borderId="11" xfId="0" applyFill="1" applyBorder="1" applyAlignment="1">
      <alignment horizontal="center" vertical="center" wrapText="1"/>
    </xf>
    <xf numFmtId="0" fontId="0" fillId="0" borderId="11" xfId="0" applyBorder="1" applyAlignment="1" applyProtection="1">
      <alignment vertical="center" wrapText="1"/>
      <protection locked="0"/>
    </xf>
    <xf numFmtId="0" fontId="2" fillId="0" borderId="7" xfId="0" quotePrefix="1" applyFont="1" applyBorder="1" applyAlignment="1">
      <alignment horizontal="right" vertical="center" wrapText="1"/>
    </xf>
    <xf numFmtId="0" fontId="2" fillId="0" borderId="8" xfId="0" applyFont="1" applyBorder="1" applyAlignment="1">
      <alignment horizontal="right" vertical="center" wrapText="1"/>
    </xf>
    <xf numFmtId="0" fontId="3" fillId="3" borderId="5"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5" xfId="0" applyFont="1" applyBorder="1" applyAlignment="1">
      <alignment vertical="center" wrapText="1"/>
    </xf>
    <xf numFmtId="0" fontId="4" fillId="0" borderId="1" xfId="0" applyFont="1" applyBorder="1" applyAlignment="1">
      <alignment vertical="center" wrapText="1"/>
    </xf>
    <xf numFmtId="0" fontId="4" fillId="0" borderId="5" xfId="0" applyFont="1" applyBorder="1" applyAlignment="1" applyProtection="1">
      <alignment vertical="center" wrapText="1"/>
      <protection locked="0"/>
    </xf>
    <xf numFmtId="0" fontId="4" fillId="0" borderId="1" xfId="0" applyFont="1" applyBorder="1" applyAlignment="1" applyProtection="1">
      <alignment vertical="center" wrapText="1"/>
      <protection locked="0"/>
    </xf>
    <xf numFmtId="0" fontId="3" fillId="0" borderId="5" xfId="0" applyFont="1" applyBorder="1" applyAlignment="1">
      <alignment vertical="center" wrapText="1"/>
    </xf>
    <xf numFmtId="0" fontId="3" fillId="0" borderId="1"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0" fontId="3" fillId="0" borderId="6" xfId="0" applyFont="1" applyBorder="1" applyAlignment="1">
      <alignment horizontal="left"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0" borderId="10" xfId="0" applyFont="1" applyBorder="1" applyAlignment="1">
      <alignment vertical="center"/>
    </xf>
    <xf numFmtId="0" fontId="7" fillId="0" borderId="11" xfId="0" applyFont="1" applyBorder="1" applyAlignment="1">
      <alignment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0" fillId="0" borderId="11" xfId="0" applyBorder="1" applyAlignment="1">
      <alignment vertical="center" wrapText="1"/>
    </xf>
    <xf numFmtId="0" fontId="3" fillId="0" borderId="10" xfId="0" applyFont="1" applyBorder="1" applyAlignment="1">
      <alignment vertical="center" wrapText="1"/>
    </xf>
    <xf numFmtId="0" fontId="7" fillId="0" borderId="11" xfId="0" applyFont="1" applyBorder="1" applyAlignment="1">
      <alignment vertical="center" wrapText="1"/>
    </xf>
    <xf numFmtId="0" fontId="3" fillId="3" borderId="10" xfId="0" applyFont="1" applyFill="1" applyBorder="1" applyAlignment="1">
      <alignment horizontal="left" vertical="center" wrapText="1"/>
    </xf>
    <xf numFmtId="0" fontId="0" fillId="3" borderId="12" xfId="0" applyFill="1" applyBorder="1" applyAlignment="1">
      <alignment horizontal="left" vertical="center" wrapText="1"/>
    </xf>
    <xf numFmtId="0" fontId="0" fillId="3" borderId="13" xfId="0" applyFill="1" applyBorder="1" applyAlignment="1">
      <alignment horizontal="left" vertical="center" wrapText="1"/>
    </xf>
    <xf numFmtId="0" fontId="0" fillId="0" borderId="11" xfId="0" applyBorder="1" applyAlignment="1">
      <alignment horizontal="center" vertical="center" wrapText="1"/>
    </xf>
    <xf numFmtId="0" fontId="3" fillId="0" borderId="5" xfId="0" applyFont="1" applyBorder="1" applyAlignment="1">
      <alignment horizontal="right" vertical="center" wrapText="1"/>
    </xf>
    <xf numFmtId="0" fontId="3" fillId="0" borderId="1" xfId="0" applyFont="1" applyBorder="1" applyAlignment="1">
      <alignment horizontal="right" vertical="center" wrapText="1"/>
    </xf>
    <xf numFmtId="0" fontId="4" fillId="0" borderId="11"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protection locked="0"/>
    </xf>
    <xf numFmtId="0" fontId="5" fillId="2" borderId="1" xfId="0" applyFont="1" applyFill="1" applyBorder="1" applyAlignment="1" applyProtection="1">
      <alignment horizontal="left" vertical="center" wrapText="1"/>
      <protection locked="0"/>
    </xf>
    <xf numFmtId="0" fontId="5" fillId="2" borderId="6" xfId="0" applyFont="1" applyFill="1" applyBorder="1" applyAlignment="1" applyProtection="1">
      <alignment horizontal="left" vertical="center" wrapText="1"/>
      <protection locked="0"/>
    </xf>
    <xf numFmtId="0" fontId="3" fillId="0" borderId="1" xfId="0" applyFont="1" applyFill="1" applyBorder="1" applyAlignment="1">
      <alignment horizontal="center" vertical="center" wrapText="1"/>
    </xf>
    <xf numFmtId="0" fontId="3" fillId="0" borderId="1" xfId="0" applyFont="1" applyBorder="1" applyAlignment="1" applyProtection="1">
      <alignment horizontal="center" vertical="center" wrapText="1"/>
    </xf>
    <xf numFmtId="164" fontId="3" fillId="0" borderId="1" xfId="0" applyNumberFormat="1" applyFont="1" applyBorder="1" applyAlignment="1" applyProtection="1">
      <alignment horizontal="center" vertical="center" wrapText="1"/>
    </xf>
    <xf numFmtId="0" fontId="3" fillId="0" borderId="1" xfId="0"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209549</xdr:colOff>
      <xdr:row>0</xdr:row>
      <xdr:rowOff>200024</xdr:rowOff>
    </xdr:from>
    <xdr:to>
      <xdr:col>0</xdr:col>
      <xdr:colOff>1201818</xdr:colOff>
      <xdr:row>0</xdr:row>
      <xdr:rowOff>647699</xdr:rowOff>
    </xdr:to>
    <xdr:pic>
      <xdr:nvPicPr>
        <xdr:cNvPr id="2" name="Picture 1" descr="C:\Users\willson_t\Desktop\desktop stuff\Pictures\Logo VTA.png">
          <a:extLst>
            <a:ext uri="{FF2B5EF4-FFF2-40B4-BE49-F238E27FC236}">
              <a16:creationId xmlns:a16="http://schemas.microsoft.com/office/drawing/2014/main" id="{96AAA0E7-5A75-4F5B-8436-206A8FB2D22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49" y="200024"/>
          <a:ext cx="992269" cy="44767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A310F-54EB-417D-9464-7A1886320DEF}">
  <sheetPr>
    <pageSetUpPr fitToPage="1"/>
  </sheetPr>
  <dimension ref="A1:G71"/>
  <sheetViews>
    <sheetView tabSelected="1" topLeftCell="A52" workbookViewId="0">
      <selection activeCell="D6" sqref="D6"/>
    </sheetView>
  </sheetViews>
  <sheetFormatPr defaultRowHeight="15" x14ac:dyDescent="0.25"/>
  <cols>
    <col min="1" max="1" width="28.42578125" customWidth="1"/>
    <col min="2" max="2" width="129.85546875" customWidth="1"/>
    <col min="3" max="3" width="91.5703125" customWidth="1"/>
    <col min="4" max="4" width="26.140625" style="3" customWidth="1"/>
    <col min="5" max="5" width="20.42578125" style="3" customWidth="1"/>
    <col min="6" max="6" width="31.140625" style="12" customWidth="1"/>
  </cols>
  <sheetData>
    <row r="1" spans="1:7" ht="63.75" customHeight="1" x14ac:dyDescent="0.25">
      <c r="A1" s="48" t="s">
        <v>42</v>
      </c>
      <c r="B1" s="49"/>
      <c r="C1" s="49"/>
      <c r="D1" s="49"/>
      <c r="E1" s="49"/>
      <c r="F1" s="50"/>
    </row>
    <row r="2" spans="1:7" ht="28.5" customHeight="1" x14ac:dyDescent="0.25">
      <c r="A2" s="1" t="s">
        <v>0</v>
      </c>
      <c r="B2" s="66"/>
      <c r="C2" s="66"/>
      <c r="D2" s="66"/>
      <c r="E2" s="66"/>
      <c r="F2" s="67"/>
    </row>
    <row r="3" spans="1:7" ht="31.5" customHeight="1" x14ac:dyDescent="0.25">
      <c r="A3" s="51" t="s">
        <v>1</v>
      </c>
      <c r="B3" s="52"/>
      <c r="C3" s="52"/>
      <c r="D3" s="52"/>
      <c r="E3" s="52"/>
      <c r="F3" s="53"/>
    </row>
    <row r="4" spans="1:7" ht="15" customHeight="1" x14ac:dyDescent="0.25">
      <c r="A4" s="31" t="s">
        <v>15</v>
      </c>
      <c r="B4" s="32"/>
      <c r="C4" s="18" t="s">
        <v>35</v>
      </c>
      <c r="D4" s="7" t="s">
        <v>2</v>
      </c>
      <c r="E4" s="7" t="s">
        <v>3</v>
      </c>
      <c r="F4" s="9" t="s">
        <v>4</v>
      </c>
    </row>
    <row r="5" spans="1:7" ht="15" customHeight="1" x14ac:dyDescent="0.25">
      <c r="A5" s="44" t="s">
        <v>6</v>
      </c>
      <c r="B5" s="60"/>
      <c r="C5" s="27"/>
      <c r="D5" s="7"/>
      <c r="E5" s="7"/>
      <c r="F5" s="9"/>
    </row>
    <row r="6" spans="1:7" ht="21" customHeight="1" x14ac:dyDescent="0.25">
      <c r="A6" s="33" t="s">
        <v>22</v>
      </c>
      <c r="B6" s="34"/>
      <c r="C6" s="24"/>
      <c r="D6" s="4" t="s">
        <v>5</v>
      </c>
      <c r="E6" s="23"/>
      <c r="F6" s="10">
        <f>E6</f>
        <v>0</v>
      </c>
    </row>
    <row r="7" spans="1:7" ht="21" customHeight="1" x14ac:dyDescent="0.25">
      <c r="A7" s="33" t="s">
        <v>21</v>
      </c>
      <c r="B7" s="34"/>
      <c r="C7" s="24"/>
      <c r="D7" s="4" t="s">
        <v>5</v>
      </c>
      <c r="E7" s="23"/>
      <c r="F7" s="10">
        <f>E7</f>
        <v>0</v>
      </c>
    </row>
    <row r="8" spans="1:7" ht="21" customHeight="1" x14ac:dyDescent="0.25">
      <c r="A8" s="33" t="s">
        <v>20</v>
      </c>
      <c r="B8" s="34"/>
      <c r="C8" s="24"/>
      <c r="D8" s="4" t="s">
        <v>5</v>
      </c>
      <c r="E8" s="23"/>
      <c r="F8" s="10">
        <f>E8</f>
        <v>0</v>
      </c>
    </row>
    <row r="9" spans="1:7" ht="3.95" customHeight="1" x14ac:dyDescent="0.25">
      <c r="A9" s="33"/>
      <c r="B9" s="34"/>
      <c r="C9" s="19"/>
      <c r="D9" s="2"/>
      <c r="E9" s="6"/>
      <c r="F9" s="10"/>
    </row>
    <row r="10" spans="1:7" ht="21" customHeight="1" x14ac:dyDescent="0.25">
      <c r="A10" s="55" t="s">
        <v>8</v>
      </c>
      <c r="B10" s="56"/>
      <c r="C10" s="24"/>
      <c r="D10" s="4"/>
      <c r="E10" s="8"/>
      <c r="F10" s="11">
        <f>SUM(F6:F8)</f>
        <v>0</v>
      </c>
    </row>
    <row r="11" spans="1:7" s="5" customFormat="1" ht="21" customHeight="1" x14ac:dyDescent="0.25">
      <c r="A11" s="37" t="s">
        <v>7</v>
      </c>
      <c r="B11" s="38"/>
      <c r="C11" s="24"/>
      <c r="D11" s="4"/>
      <c r="E11" s="8"/>
      <c r="F11" s="11">
        <f>F10*0.0925</f>
        <v>0</v>
      </c>
    </row>
    <row r="12" spans="1:7" ht="15" customHeight="1" x14ac:dyDescent="0.25">
      <c r="A12" s="44" t="s">
        <v>9</v>
      </c>
      <c r="B12" s="60"/>
      <c r="C12" s="27"/>
      <c r="D12" s="7" t="s">
        <v>2</v>
      </c>
      <c r="E12" s="7" t="s">
        <v>3</v>
      </c>
      <c r="F12" s="9" t="s">
        <v>4</v>
      </c>
    </row>
    <row r="13" spans="1:7" ht="45.75" customHeight="1" x14ac:dyDescent="0.25">
      <c r="A13" s="33" t="s">
        <v>53</v>
      </c>
      <c r="B13" s="34"/>
      <c r="C13" s="24"/>
      <c r="D13" s="24"/>
      <c r="E13" s="70">
        <v>0</v>
      </c>
      <c r="F13" s="10">
        <f>SUM(E13)</f>
        <v>0</v>
      </c>
    </row>
    <row r="14" spans="1:7" ht="45" customHeight="1" x14ac:dyDescent="0.25">
      <c r="A14" s="33" t="s">
        <v>27</v>
      </c>
      <c r="B14" s="34"/>
      <c r="C14" s="24"/>
      <c r="D14" s="25"/>
      <c r="E14" s="23"/>
      <c r="F14" s="10">
        <f>D14*E14</f>
        <v>0</v>
      </c>
      <c r="G14" s="13"/>
    </row>
    <row r="15" spans="1:7" ht="31.5" customHeight="1" x14ac:dyDescent="0.25">
      <c r="A15" s="39" t="s">
        <v>34</v>
      </c>
      <c r="B15" s="54"/>
      <c r="C15" s="64"/>
      <c r="D15" s="69" t="s">
        <v>66</v>
      </c>
      <c r="E15" s="23"/>
      <c r="F15" s="10">
        <f>SUM(E15)</f>
        <v>0</v>
      </c>
      <c r="G15" s="14"/>
    </row>
    <row r="16" spans="1:7" ht="31.5" customHeight="1" x14ac:dyDescent="0.25">
      <c r="A16" s="39" t="s">
        <v>37</v>
      </c>
      <c r="B16" s="54"/>
      <c r="C16" s="64"/>
      <c r="D16" s="69" t="s">
        <v>68</v>
      </c>
      <c r="E16" s="23"/>
      <c r="F16" s="10">
        <f>SUM(E16)</f>
        <v>0</v>
      </c>
      <c r="G16" s="14"/>
    </row>
    <row r="17" spans="1:7" ht="31.5" customHeight="1" x14ac:dyDescent="0.25">
      <c r="A17" s="39" t="s">
        <v>46</v>
      </c>
      <c r="B17" s="54"/>
      <c r="C17" s="64"/>
      <c r="D17" s="4" t="s">
        <v>67</v>
      </c>
      <c r="E17" s="23"/>
      <c r="F17" s="10">
        <f>SUM(E17)</f>
        <v>0</v>
      </c>
      <c r="G17" s="14"/>
    </row>
    <row r="18" spans="1:7" ht="3.95" customHeight="1" x14ac:dyDescent="0.25">
      <c r="A18" s="39"/>
      <c r="B18" s="54"/>
      <c r="C18" s="22"/>
      <c r="D18" s="2"/>
      <c r="E18" s="6"/>
      <c r="F18" s="10"/>
    </row>
    <row r="19" spans="1:7" s="5" customFormat="1" ht="21" customHeight="1" x14ac:dyDescent="0.25">
      <c r="A19" s="55" t="s">
        <v>10</v>
      </c>
      <c r="B19" s="56"/>
      <c r="C19" s="24"/>
      <c r="D19" s="4"/>
      <c r="E19" s="8"/>
      <c r="F19" s="11">
        <f>SUM(F13:F17)</f>
        <v>0</v>
      </c>
    </row>
    <row r="20" spans="1:7" s="5" customFormat="1" ht="3.95" customHeight="1" x14ac:dyDescent="0.25">
      <c r="A20" s="39"/>
      <c r="B20" s="54"/>
      <c r="C20" s="28"/>
      <c r="D20" s="4"/>
      <c r="E20" s="8"/>
      <c r="F20" s="11"/>
    </row>
    <row r="21" spans="1:7" ht="21" customHeight="1" x14ac:dyDescent="0.25">
      <c r="A21" s="55" t="s">
        <v>54</v>
      </c>
      <c r="B21" s="56"/>
      <c r="C21" s="24"/>
      <c r="D21" s="4"/>
      <c r="E21" s="8"/>
      <c r="F21" s="11">
        <f>SUM(F10,F11,F19)</f>
        <v>0</v>
      </c>
    </row>
    <row r="22" spans="1:7" ht="3.95" customHeight="1" x14ac:dyDescent="0.25">
      <c r="A22" s="39"/>
      <c r="B22" s="54"/>
      <c r="C22" s="22"/>
      <c r="D22" s="4"/>
      <c r="E22" s="8"/>
      <c r="F22" s="11"/>
    </row>
    <row r="23" spans="1:7" ht="21" customHeight="1" x14ac:dyDescent="0.25">
      <c r="A23" s="57" t="s">
        <v>13</v>
      </c>
      <c r="B23" s="58"/>
      <c r="C23" s="58"/>
      <c r="D23" s="58"/>
      <c r="E23" s="58"/>
      <c r="F23" s="59"/>
    </row>
    <row r="24" spans="1:7" ht="32.25" customHeight="1" x14ac:dyDescent="0.25">
      <c r="A24" s="31" t="s">
        <v>43</v>
      </c>
      <c r="B24" s="32"/>
      <c r="C24" s="18"/>
      <c r="D24" s="7" t="s">
        <v>2</v>
      </c>
      <c r="E24" s="7" t="s">
        <v>3</v>
      </c>
      <c r="F24" s="9" t="s">
        <v>36</v>
      </c>
    </row>
    <row r="25" spans="1:7" ht="47.25" customHeight="1" x14ac:dyDescent="0.25">
      <c r="A25" s="33" t="s">
        <v>39</v>
      </c>
      <c r="B25" s="34"/>
      <c r="C25" s="24"/>
      <c r="D25" s="4" t="s">
        <v>38</v>
      </c>
      <c r="E25" s="23"/>
      <c r="F25" s="10">
        <f>E25</f>
        <v>0</v>
      </c>
    </row>
    <row r="26" spans="1:7" ht="32.25" customHeight="1" x14ac:dyDescent="0.25">
      <c r="A26" s="39" t="s">
        <v>47</v>
      </c>
      <c r="B26" s="54"/>
      <c r="C26" s="63"/>
      <c r="D26" s="4" t="s">
        <v>45</v>
      </c>
      <c r="E26" s="23"/>
      <c r="F26" s="10">
        <f>E26</f>
        <v>0</v>
      </c>
    </row>
    <row r="27" spans="1:7" ht="21" customHeight="1" x14ac:dyDescent="0.25">
      <c r="A27" s="55" t="s">
        <v>62</v>
      </c>
      <c r="B27" s="56"/>
      <c r="C27" s="64"/>
      <c r="D27" s="4"/>
      <c r="E27" s="8"/>
      <c r="F27" s="11">
        <f>SUM(F25:F26)</f>
        <v>0</v>
      </c>
    </row>
    <row r="28" spans="1:7" ht="3.95" customHeight="1" x14ac:dyDescent="0.25">
      <c r="A28" s="39"/>
      <c r="B28" s="54"/>
      <c r="C28" s="22"/>
      <c r="D28" s="2"/>
      <c r="E28" s="6"/>
      <c r="F28" s="10"/>
    </row>
    <row r="29" spans="1:7" ht="32.25" customHeight="1" x14ac:dyDescent="0.25">
      <c r="A29" s="44" t="s">
        <v>18</v>
      </c>
      <c r="B29" s="45"/>
      <c r="C29" s="21"/>
      <c r="D29" s="7" t="s">
        <v>12</v>
      </c>
      <c r="E29" s="7" t="s">
        <v>44</v>
      </c>
      <c r="F29" s="9" t="s">
        <v>4</v>
      </c>
    </row>
    <row r="30" spans="1:7" ht="31.5" customHeight="1" x14ac:dyDescent="0.25">
      <c r="A30" s="39" t="s">
        <v>33</v>
      </c>
      <c r="B30" s="40"/>
      <c r="C30" s="63"/>
      <c r="D30" s="68">
        <v>60</v>
      </c>
      <c r="E30" s="23"/>
      <c r="F30" s="10">
        <f>D30*E30</f>
        <v>0</v>
      </c>
      <c r="G30" s="13"/>
    </row>
    <row r="31" spans="1:7" ht="31.5" customHeight="1" x14ac:dyDescent="0.25">
      <c r="A31" s="39" t="s">
        <v>63</v>
      </c>
      <c r="B31" s="40"/>
      <c r="C31" s="63"/>
      <c r="D31" s="4" t="s">
        <v>64</v>
      </c>
      <c r="E31" s="8" t="s">
        <v>28</v>
      </c>
      <c r="F31" s="15">
        <v>10000</v>
      </c>
      <c r="G31" s="13"/>
    </row>
    <row r="32" spans="1:7" ht="22.5" customHeight="1" x14ac:dyDescent="0.25">
      <c r="A32" s="39" t="s">
        <v>48</v>
      </c>
      <c r="B32" s="54"/>
      <c r="C32" s="63"/>
      <c r="D32" s="4" t="s">
        <v>45</v>
      </c>
      <c r="E32" s="23"/>
      <c r="F32" s="15">
        <f>E32</f>
        <v>0</v>
      </c>
      <c r="G32" s="13"/>
    </row>
    <row r="33" spans="1:6" ht="31.5" customHeight="1" x14ac:dyDescent="0.25">
      <c r="A33" s="46" t="s">
        <v>19</v>
      </c>
      <c r="B33" s="47"/>
      <c r="C33" s="65"/>
      <c r="D33" s="2"/>
      <c r="E33" s="6"/>
      <c r="F33" s="10">
        <f>F31*0.0925</f>
        <v>925</v>
      </c>
    </row>
    <row r="34" spans="1:6" ht="21" customHeight="1" x14ac:dyDescent="0.25">
      <c r="A34" s="55" t="s">
        <v>57</v>
      </c>
      <c r="B34" s="56"/>
      <c r="C34" s="64"/>
      <c r="D34" s="4"/>
      <c r="E34" s="8"/>
      <c r="F34" s="11">
        <f>SUM(F30:F33)</f>
        <v>10925</v>
      </c>
    </row>
    <row r="35" spans="1:6" ht="3.95" customHeight="1" x14ac:dyDescent="0.25">
      <c r="A35" s="39"/>
      <c r="B35" s="40"/>
      <c r="C35" s="20"/>
      <c r="D35" s="2"/>
      <c r="E35" s="6"/>
      <c r="F35" s="10"/>
    </row>
    <row r="36" spans="1:6" ht="32.25" customHeight="1" x14ac:dyDescent="0.25">
      <c r="A36" s="31" t="s">
        <v>23</v>
      </c>
      <c r="B36" s="32"/>
      <c r="C36" s="18"/>
      <c r="D36" s="7" t="s">
        <v>2</v>
      </c>
      <c r="E36" s="7" t="s">
        <v>3</v>
      </c>
      <c r="F36" s="9" t="s">
        <v>4</v>
      </c>
    </row>
    <row r="37" spans="1:6" ht="31.5" customHeight="1" x14ac:dyDescent="0.25">
      <c r="A37" s="33" t="s">
        <v>29</v>
      </c>
      <c r="B37" s="34"/>
      <c r="C37" s="24"/>
      <c r="D37" s="2"/>
      <c r="E37" s="6"/>
      <c r="F37" s="10"/>
    </row>
    <row r="38" spans="1:6" ht="31.5" customHeight="1" x14ac:dyDescent="0.25">
      <c r="A38" s="35"/>
      <c r="B38" s="36"/>
      <c r="C38" s="24"/>
      <c r="D38" s="4" t="s">
        <v>5</v>
      </c>
      <c r="E38" s="23"/>
      <c r="F38" s="10">
        <f>SUM(E38)</f>
        <v>0</v>
      </c>
    </row>
    <row r="39" spans="1:6" ht="31.5" customHeight="1" x14ac:dyDescent="0.25">
      <c r="A39" s="35"/>
      <c r="B39" s="36"/>
      <c r="C39" s="24"/>
      <c r="D39" s="4" t="s">
        <v>5</v>
      </c>
      <c r="E39" s="23"/>
      <c r="F39" s="10">
        <f>SUM(E39)</f>
        <v>0</v>
      </c>
    </row>
    <row r="40" spans="1:6" ht="31.5" customHeight="1" x14ac:dyDescent="0.25">
      <c r="A40" s="35"/>
      <c r="B40" s="36"/>
      <c r="C40" s="24"/>
      <c r="D40" s="4" t="s">
        <v>5</v>
      </c>
      <c r="E40" s="23"/>
      <c r="F40" s="10">
        <f t="shared" ref="F40:F41" si="0">SUM(E40)</f>
        <v>0</v>
      </c>
    </row>
    <row r="41" spans="1:6" ht="31.5" customHeight="1" x14ac:dyDescent="0.25">
      <c r="A41" s="39" t="s">
        <v>49</v>
      </c>
      <c r="B41" s="54"/>
      <c r="C41" s="24"/>
      <c r="D41" s="4" t="s">
        <v>45</v>
      </c>
      <c r="E41" s="23"/>
      <c r="F41" s="10">
        <f t="shared" si="0"/>
        <v>0</v>
      </c>
    </row>
    <row r="42" spans="1:6" ht="21" customHeight="1" x14ac:dyDescent="0.25">
      <c r="A42" s="55" t="s">
        <v>61</v>
      </c>
      <c r="B42" s="56"/>
      <c r="C42" s="64"/>
      <c r="D42" s="4"/>
      <c r="E42" s="8"/>
      <c r="F42" s="11">
        <f>SUM(F38:F41)</f>
        <v>0</v>
      </c>
    </row>
    <row r="43" spans="1:6" s="5" customFormat="1" ht="21" customHeight="1" x14ac:dyDescent="0.25">
      <c r="A43" s="37" t="s">
        <v>16</v>
      </c>
      <c r="B43" s="38"/>
      <c r="C43" s="24"/>
      <c r="D43" s="4"/>
      <c r="E43" s="8"/>
      <c r="F43" s="11">
        <f>SUM(F38:F40)*0.0925</f>
        <v>0</v>
      </c>
    </row>
    <row r="44" spans="1:6" ht="21" customHeight="1" x14ac:dyDescent="0.25">
      <c r="A44" s="55" t="s">
        <v>59</v>
      </c>
      <c r="B44" s="56"/>
      <c r="C44" s="64"/>
      <c r="D44" s="4"/>
      <c r="E44" s="8"/>
      <c r="F44" s="11">
        <f>SUM(F43,F42)</f>
        <v>0</v>
      </c>
    </row>
    <row r="45" spans="1:6" ht="3.95" customHeight="1" x14ac:dyDescent="0.25">
      <c r="A45" s="39"/>
      <c r="B45" s="54"/>
      <c r="C45" s="22"/>
      <c r="D45" s="2"/>
      <c r="E45" s="6"/>
      <c r="F45" s="10"/>
    </row>
    <row r="46" spans="1:6" ht="32.25" customHeight="1" x14ac:dyDescent="0.25">
      <c r="A46" s="31" t="s">
        <v>24</v>
      </c>
      <c r="B46" s="32"/>
      <c r="C46" s="18"/>
      <c r="D46" s="17" t="s">
        <v>2</v>
      </c>
      <c r="E46" s="17" t="s">
        <v>3</v>
      </c>
      <c r="F46" s="9" t="s">
        <v>4</v>
      </c>
    </row>
    <row r="47" spans="1:6" ht="31.5" customHeight="1" x14ac:dyDescent="0.25">
      <c r="A47" s="33" t="s">
        <v>30</v>
      </c>
      <c r="B47" s="34"/>
      <c r="C47" s="24"/>
      <c r="D47" s="2"/>
      <c r="E47" s="6"/>
      <c r="F47" s="10"/>
    </row>
    <row r="48" spans="1:6" ht="31.5" customHeight="1" x14ac:dyDescent="0.25">
      <c r="A48" s="35"/>
      <c r="B48" s="36"/>
      <c r="C48" s="24"/>
      <c r="D48" s="4" t="s">
        <v>5</v>
      </c>
      <c r="E48" s="23"/>
      <c r="F48" s="10">
        <f t="shared" ref="F48:F51" si="1">SUM(E48)</f>
        <v>0</v>
      </c>
    </row>
    <row r="49" spans="1:7" ht="31.5" customHeight="1" x14ac:dyDescent="0.25">
      <c r="A49" s="35"/>
      <c r="B49" s="36"/>
      <c r="C49" s="24"/>
      <c r="D49" s="4" t="s">
        <v>5</v>
      </c>
      <c r="E49" s="23"/>
      <c r="F49" s="10">
        <f t="shared" si="1"/>
        <v>0</v>
      </c>
    </row>
    <row r="50" spans="1:7" ht="31.5" customHeight="1" x14ac:dyDescent="0.25">
      <c r="A50" s="35"/>
      <c r="B50" s="36"/>
      <c r="C50" s="24"/>
      <c r="D50" s="4" t="s">
        <v>5</v>
      </c>
      <c r="E50" s="23"/>
      <c r="F50" s="10">
        <f t="shared" si="1"/>
        <v>0</v>
      </c>
    </row>
    <row r="51" spans="1:7" ht="31.5" customHeight="1" x14ac:dyDescent="0.25">
      <c r="A51" s="39" t="s">
        <v>50</v>
      </c>
      <c r="B51" s="54"/>
      <c r="C51" s="24"/>
      <c r="D51" s="4" t="s">
        <v>45</v>
      </c>
      <c r="E51" s="23"/>
      <c r="F51" s="10">
        <f t="shared" si="1"/>
        <v>0</v>
      </c>
    </row>
    <row r="52" spans="1:7" ht="21" customHeight="1" x14ac:dyDescent="0.25">
      <c r="A52" s="55" t="s">
        <v>58</v>
      </c>
      <c r="B52" s="56"/>
      <c r="C52" s="64"/>
      <c r="D52" s="4"/>
      <c r="E52" s="8"/>
      <c r="F52" s="11">
        <f>SUM(F48:F51)</f>
        <v>0</v>
      </c>
    </row>
    <row r="53" spans="1:7" ht="3.95" customHeight="1" x14ac:dyDescent="0.25">
      <c r="A53" s="39"/>
      <c r="B53" s="54"/>
      <c r="C53" s="22"/>
      <c r="D53" s="2"/>
      <c r="E53" s="6"/>
      <c r="F53" s="10"/>
    </row>
    <row r="54" spans="1:7" ht="32.25" customHeight="1" x14ac:dyDescent="0.25">
      <c r="A54" s="31" t="s">
        <v>25</v>
      </c>
      <c r="B54" s="32"/>
      <c r="C54" s="18"/>
      <c r="D54" s="7" t="s">
        <v>12</v>
      </c>
      <c r="E54" s="7" t="s">
        <v>11</v>
      </c>
      <c r="F54" s="9" t="s">
        <v>4</v>
      </c>
    </row>
    <row r="55" spans="1:7" ht="31.5" customHeight="1" x14ac:dyDescent="0.25">
      <c r="A55" s="33" t="s">
        <v>31</v>
      </c>
      <c r="B55" s="34"/>
      <c r="C55" s="24"/>
      <c r="D55" s="68">
        <v>120</v>
      </c>
      <c r="E55" s="23"/>
      <c r="F55" s="10">
        <f>D55*E55</f>
        <v>0</v>
      </c>
      <c r="G55" s="13"/>
    </row>
    <row r="56" spans="1:7" ht="31.5" customHeight="1" x14ac:dyDescent="0.25">
      <c r="A56" s="39" t="s">
        <v>51</v>
      </c>
      <c r="B56" s="54"/>
      <c r="C56" s="63"/>
      <c r="D56" s="4" t="s">
        <v>45</v>
      </c>
      <c r="E56" s="23"/>
      <c r="F56" s="10">
        <f>SUM(E56)</f>
        <v>0</v>
      </c>
      <c r="G56" s="13"/>
    </row>
    <row r="57" spans="1:7" ht="21" customHeight="1" x14ac:dyDescent="0.25">
      <c r="A57" s="55" t="s">
        <v>55</v>
      </c>
      <c r="B57" s="56"/>
      <c r="C57" s="64"/>
      <c r="D57" s="4"/>
      <c r="E57" s="8"/>
      <c r="F57" s="11">
        <f>SUM(F55:F56)</f>
        <v>0</v>
      </c>
    </row>
    <row r="58" spans="1:7" ht="3.95" customHeight="1" x14ac:dyDescent="0.25">
      <c r="A58" s="39"/>
      <c r="B58" s="54"/>
      <c r="C58" s="22"/>
      <c r="D58" s="2"/>
      <c r="E58" s="6"/>
      <c r="F58" s="10"/>
    </row>
    <row r="59" spans="1:7" ht="32.25" customHeight="1" x14ac:dyDescent="0.25">
      <c r="A59" s="31" t="s">
        <v>26</v>
      </c>
      <c r="B59" s="32"/>
      <c r="C59" s="18"/>
      <c r="D59" s="7" t="s">
        <v>2</v>
      </c>
      <c r="E59" s="7" t="s">
        <v>3</v>
      </c>
      <c r="F59" s="9" t="s">
        <v>4</v>
      </c>
    </row>
    <row r="60" spans="1:7" ht="21" customHeight="1" x14ac:dyDescent="0.25">
      <c r="A60" s="41" t="s">
        <v>14</v>
      </c>
      <c r="B60" s="42"/>
      <c r="C60" s="42"/>
      <c r="D60" s="42"/>
      <c r="E60" s="42"/>
      <c r="F60" s="43"/>
    </row>
    <row r="61" spans="1:7" ht="75" customHeight="1" x14ac:dyDescent="0.25">
      <c r="A61" s="39" t="s">
        <v>69</v>
      </c>
      <c r="B61" s="40"/>
      <c r="C61" s="63"/>
      <c r="D61" s="24"/>
      <c r="E61" s="23"/>
      <c r="F61" s="10"/>
    </row>
    <row r="62" spans="1:7" ht="31.5" customHeight="1" x14ac:dyDescent="0.25">
      <c r="A62" s="39" t="s">
        <v>32</v>
      </c>
      <c r="B62" s="40"/>
      <c r="C62" s="63"/>
      <c r="D62" s="4" t="s">
        <v>41</v>
      </c>
      <c r="E62" s="23"/>
      <c r="F62" s="10">
        <f>E62</f>
        <v>0</v>
      </c>
      <c r="G62" s="13"/>
    </row>
    <row r="63" spans="1:7" ht="45" customHeight="1" x14ac:dyDescent="0.25">
      <c r="A63" s="33" t="s">
        <v>65</v>
      </c>
      <c r="B63" s="34"/>
      <c r="C63" s="24"/>
      <c r="D63" s="71" t="s">
        <v>40</v>
      </c>
      <c r="E63" s="23"/>
      <c r="F63" s="10">
        <f>E63</f>
        <v>0</v>
      </c>
    </row>
    <row r="64" spans="1:7" ht="21" customHeight="1" x14ac:dyDescent="0.25">
      <c r="A64" s="35"/>
      <c r="B64" s="36"/>
      <c r="C64" s="24"/>
      <c r="D64" s="26"/>
      <c r="E64" s="23"/>
      <c r="F64" s="10">
        <f t="shared" ref="F64:F67" si="2">E64</f>
        <v>0</v>
      </c>
    </row>
    <row r="65" spans="1:7" ht="21" customHeight="1" x14ac:dyDescent="0.25">
      <c r="A65" s="35"/>
      <c r="B65" s="36"/>
      <c r="C65" s="24"/>
      <c r="D65" s="24"/>
      <c r="E65" s="23"/>
      <c r="F65" s="10">
        <f t="shared" si="2"/>
        <v>0</v>
      </c>
    </row>
    <row r="66" spans="1:7" ht="21" customHeight="1" x14ac:dyDescent="0.25">
      <c r="A66" s="35"/>
      <c r="B66" s="36"/>
      <c r="C66" s="24"/>
      <c r="D66" s="24"/>
      <c r="E66" s="23"/>
      <c r="F66" s="10">
        <f t="shared" si="2"/>
        <v>0</v>
      </c>
    </row>
    <row r="67" spans="1:7" ht="33.75" customHeight="1" x14ac:dyDescent="0.25">
      <c r="A67" s="39" t="s">
        <v>52</v>
      </c>
      <c r="B67" s="54"/>
      <c r="C67" s="24"/>
      <c r="D67" s="4" t="s">
        <v>45</v>
      </c>
      <c r="E67" s="23"/>
      <c r="F67" s="10">
        <f t="shared" si="2"/>
        <v>0</v>
      </c>
    </row>
    <row r="68" spans="1:7" ht="21" customHeight="1" x14ac:dyDescent="0.25">
      <c r="A68" s="55" t="s">
        <v>60</v>
      </c>
      <c r="B68" s="56"/>
      <c r="C68" s="64"/>
      <c r="D68" s="4"/>
      <c r="E68" s="8"/>
      <c r="F68" s="11">
        <f>SUM(F62:F67)</f>
        <v>0</v>
      </c>
    </row>
    <row r="69" spans="1:7" ht="3.95" customHeight="1" x14ac:dyDescent="0.25">
      <c r="A69" s="39"/>
      <c r="B69" s="54"/>
      <c r="C69" s="22"/>
      <c r="D69" s="4"/>
      <c r="E69" s="4"/>
      <c r="F69" s="11"/>
    </row>
    <row r="70" spans="1:7" ht="21" customHeight="1" x14ac:dyDescent="0.25">
      <c r="A70" s="61" t="s">
        <v>17</v>
      </c>
      <c r="B70" s="62"/>
      <c r="C70" s="62"/>
      <c r="D70" s="62"/>
      <c r="E70" s="62"/>
      <c r="F70" s="11">
        <f>SUM(F68,F57,F52, F44,F34,F27)</f>
        <v>10925</v>
      </c>
    </row>
    <row r="71" spans="1:7" ht="23.25" customHeight="1" thickBot="1" x14ac:dyDescent="0.3">
      <c r="A71" s="29" t="s">
        <v>56</v>
      </c>
      <c r="B71" s="30"/>
      <c r="C71" s="30"/>
      <c r="D71" s="30"/>
      <c r="E71" s="30"/>
      <c r="F71" s="16">
        <f>SUM(F70,F21)</f>
        <v>10925</v>
      </c>
      <c r="G71" s="13"/>
    </row>
  </sheetData>
  <sheetProtection algorithmName="SHA-512" hashValue="nERz3rVXOZQR7MDdXBtgzeVtQgltQsmiVG5LnyNEF1NzoS/AEDuHib1t4unFItNAzUCl4hjyO+lOyqeo08arzA==" saltValue="cS6g1j0RpSA27OcwWuP/hQ==" spinCount="100000" sheet="1" objects="1" scenarios="1"/>
  <mergeCells count="71">
    <mergeCell ref="A68:B68"/>
    <mergeCell ref="A57:B57"/>
    <mergeCell ref="A26:B26"/>
    <mergeCell ref="A56:B56"/>
    <mergeCell ref="A64:B64"/>
    <mergeCell ref="A27:B27"/>
    <mergeCell ref="A16:B16"/>
    <mergeCell ref="A51:B51"/>
    <mergeCell ref="A52:B52"/>
    <mergeCell ref="A53:B53"/>
    <mergeCell ref="A46:B46"/>
    <mergeCell ref="A47:B47"/>
    <mergeCell ref="A48:B48"/>
    <mergeCell ref="A49:B49"/>
    <mergeCell ref="A50:B50"/>
    <mergeCell ref="A17:B17"/>
    <mergeCell ref="A32:B32"/>
    <mergeCell ref="A70:E70"/>
    <mergeCell ref="A45:B45"/>
    <mergeCell ref="A28:B28"/>
    <mergeCell ref="A20:B20"/>
    <mergeCell ref="A69:B69"/>
    <mergeCell ref="A42:B42"/>
    <mergeCell ref="A44:B44"/>
    <mergeCell ref="A38:B38"/>
    <mergeCell ref="A39:B39"/>
    <mergeCell ref="A40:B40"/>
    <mergeCell ref="A41:B41"/>
    <mergeCell ref="A63:B63"/>
    <mergeCell ref="A66:B66"/>
    <mergeCell ref="A61:B61"/>
    <mergeCell ref="A54:B54"/>
    <mergeCell ref="A67:B67"/>
    <mergeCell ref="A9:B9"/>
    <mergeCell ref="A11:B11"/>
    <mergeCell ref="A5:B5"/>
    <mergeCell ref="A10:B10"/>
    <mergeCell ref="A12:B12"/>
    <mergeCell ref="A7:B7"/>
    <mergeCell ref="A1:F1"/>
    <mergeCell ref="B2:F2"/>
    <mergeCell ref="A3:F3"/>
    <mergeCell ref="A15:B15"/>
    <mergeCell ref="A59:B59"/>
    <mergeCell ref="A36:B36"/>
    <mergeCell ref="A37:B37"/>
    <mergeCell ref="A34:B34"/>
    <mergeCell ref="A35:B35"/>
    <mergeCell ref="A18:B18"/>
    <mergeCell ref="A22:B22"/>
    <mergeCell ref="A23:F23"/>
    <mergeCell ref="A19:B19"/>
    <mergeCell ref="A21:B21"/>
    <mergeCell ref="A31:B31"/>
    <mergeCell ref="A58:B58"/>
    <mergeCell ref="A71:E71"/>
    <mergeCell ref="A4:B4"/>
    <mergeCell ref="A24:B24"/>
    <mergeCell ref="A25:B25"/>
    <mergeCell ref="A65:B65"/>
    <mergeCell ref="A43:B43"/>
    <mergeCell ref="A6:B6"/>
    <mergeCell ref="A13:B13"/>
    <mergeCell ref="A8:B8"/>
    <mergeCell ref="A14:B14"/>
    <mergeCell ref="A62:B62"/>
    <mergeCell ref="A55:B55"/>
    <mergeCell ref="A60:F60"/>
    <mergeCell ref="A29:B29"/>
    <mergeCell ref="A30:B30"/>
    <mergeCell ref="A33:B33"/>
  </mergeCells>
  <pageMargins left="0.25" right="0.25" top="0.75" bottom="0.75" header="0.3" footer="0.3"/>
  <pageSetup paperSize="5" scale="5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Norman</dc:creator>
  <cp:lastModifiedBy>Carnahan, Keisha</cp:lastModifiedBy>
  <cp:lastPrinted>2019-07-24T20:38:25Z</cp:lastPrinted>
  <dcterms:created xsi:type="dcterms:W3CDTF">2019-05-29T21:43:01Z</dcterms:created>
  <dcterms:modified xsi:type="dcterms:W3CDTF">2019-07-24T20:40:40Z</dcterms:modified>
</cp:coreProperties>
</file>